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fnma-my.sharepoint.com/personal/e7umtm_fanniemae_com/Documents/2025/Guide Updates/Credit Facilities - CSM related/Finals/Sync Request docs/"/>
    </mc:Choice>
  </mc:AlternateContent>
  <xr:revisionPtr revIDLastSave="2" documentId="8_{5D922948-E61A-4C05-B818-719629F9797A}" xr6:coauthVersionLast="47" xr6:coauthVersionMax="47" xr10:uidLastSave="{3D3E1F3B-4A8B-4573-A0BB-394AF2F47DCE}"/>
  <bookViews>
    <workbookView xWindow="-120" yWindow="-120" windowWidth="29040" windowHeight="17640" xr2:uid="{A604491C-30B8-4CDF-8FEF-E3AE90BDF48E}"/>
  </bookViews>
  <sheets>
    <sheet name="Sheet1" sheetId="1" r:id="rId1"/>
  </sheets>
  <definedNames>
    <definedName name="_xlnm.Print_Area" localSheetId="0">Sheet1!$A$1:$AF$163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145" i="1" l="1"/>
  <c r="Q158" i="1"/>
  <c r="K163" i="1" l="1"/>
  <c r="J163" i="1"/>
  <c r="H163" i="1"/>
  <c r="AE142" i="1"/>
  <c r="AF142" i="1" s="1"/>
  <c r="AA142" i="1"/>
  <c r="X142" i="1"/>
  <c r="V142" i="1"/>
  <c r="AE141" i="1"/>
  <c r="AF141" i="1" s="1"/>
  <c r="AA141" i="1"/>
  <c r="X141" i="1"/>
  <c r="V141" i="1"/>
  <c r="AE140" i="1"/>
  <c r="AF140" i="1" s="1"/>
  <c r="AA140" i="1"/>
  <c r="X140" i="1"/>
  <c r="V140" i="1"/>
  <c r="AE139" i="1"/>
  <c r="AF139" i="1" s="1"/>
  <c r="AA139" i="1"/>
  <c r="X139" i="1"/>
  <c r="V139" i="1"/>
  <c r="AE138" i="1"/>
  <c r="AF138" i="1" s="1"/>
  <c r="AA138" i="1"/>
  <c r="X138" i="1"/>
  <c r="V138" i="1"/>
  <c r="AE137" i="1"/>
  <c r="AF137" i="1" s="1"/>
  <c r="AA137" i="1"/>
  <c r="X137" i="1"/>
  <c r="V137" i="1"/>
  <c r="AE136" i="1"/>
  <c r="AF136" i="1" s="1"/>
  <c r="AA136" i="1"/>
  <c r="X136" i="1"/>
  <c r="V136" i="1"/>
  <c r="AE135" i="1"/>
  <c r="AF135" i="1" s="1"/>
  <c r="AA135" i="1"/>
  <c r="X135" i="1"/>
  <c r="V135" i="1"/>
  <c r="AE134" i="1"/>
  <c r="AF134" i="1" s="1"/>
  <c r="AA134" i="1"/>
  <c r="X134" i="1"/>
  <c r="V134" i="1"/>
  <c r="AE133" i="1"/>
  <c r="AF133" i="1" s="1"/>
  <c r="AA133" i="1"/>
  <c r="X133" i="1"/>
  <c r="V133" i="1"/>
  <c r="AE132" i="1"/>
  <c r="AF132" i="1" s="1"/>
  <c r="AA132" i="1"/>
  <c r="X132" i="1"/>
  <c r="V132" i="1"/>
  <c r="AE131" i="1"/>
  <c r="AF131" i="1" s="1"/>
  <c r="AA131" i="1"/>
  <c r="X131" i="1"/>
  <c r="V131" i="1"/>
  <c r="AE130" i="1"/>
  <c r="AF130" i="1" s="1"/>
  <c r="AA130" i="1"/>
  <c r="X130" i="1"/>
  <c r="V130" i="1"/>
  <c r="AE129" i="1"/>
  <c r="AF129" i="1" s="1"/>
  <c r="AA129" i="1"/>
  <c r="X129" i="1"/>
  <c r="V129" i="1"/>
  <c r="AE128" i="1"/>
  <c r="AF128" i="1" s="1"/>
  <c r="AA128" i="1"/>
  <c r="X128" i="1"/>
  <c r="V128" i="1"/>
  <c r="AE127" i="1"/>
  <c r="AF127" i="1" s="1"/>
  <c r="AA127" i="1"/>
  <c r="X127" i="1"/>
  <c r="V127" i="1"/>
  <c r="AE126" i="1"/>
  <c r="AF126" i="1" s="1"/>
  <c r="AA126" i="1"/>
  <c r="X126" i="1"/>
  <c r="V126" i="1"/>
  <c r="AE125" i="1"/>
  <c r="AF125" i="1" s="1"/>
  <c r="AA125" i="1"/>
  <c r="X125" i="1"/>
  <c r="V125" i="1"/>
  <c r="AE124" i="1"/>
  <c r="AF124" i="1" s="1"/>
  <c r="AA124" i="1"/>
  <c r="X124" i="1"/>
  <c r="V124" i="1"/>
  <c r="AE123" i="1"/>
  <c r="AF123" i="1" s="1"/>
  <c r="AA123" i="1"/>
  <c r="X123" i="1"/>
  <c r="V123" i="1"/>
  <c r="AE122" i="1"/>
  <c r="AF122" i="1" s="1"/>
  <c r="AA122" i="1"/>
  <c r="X122" i="1"/>
  <c r="V122" i="1"/>
  <c r="AE121" i="1"/>
  <c r="AF121" i="1" s="1"/>
  <c r="AA121" i="1"/>
  <c r="X121" i="1"/>
  <c r="V121" i="1"/>
  <c r="AE120" i="1"/>
  <c r="AF120" i="1" s="1"/>
  <c r="AA120" i="1"/>
  <c r="X120" i="1"/>
  <c r="V120" i="1"/>
  <c r="AE119" i="1"/>
  <c r="AF119" i="1" s="1"/>
  <c r="AA119" i="1"/>
  <c r="X119" i="1"/>
  <c r="V119" i="1"/>
  <c r="AE118" i="1"/>
  <c r="AF118" i="1" s="1"/>
  <c r="AA118" i="1"/>
  <c r="X118" i="1"/>
  <c r="V118" i="1"/>
  <c r="AE117" i="1"/>
  <c r="AF117" i="1" s="1"/>
  <c r="AA117" i="1"/>
  <c r="X117" i="1"/>
  <c r="V117" i="1"/>
  <c r="AE116" i="1"/>
  <c r="AF116" i="1" s="1"/>
  <c r="AA116" i="1"/>
  <c r="X116" i="1"/>
  <c r="V116" i="1"/>
  <c r="AE115" i="1"/>
  <c r="AF115" i="1" s="1"/>
  <c r="AA115" i="1"/>
  <c r="X115" i="1"/>
  <c r="V115" i="1"/>
  <c r="AE114" i="1"/>
  <c r="AF114" i="1" s="1"/>
  <c r="AA114" i="1"/>
  <c r="X114" i="1"/>
  <c r="V114" i="1"/>
  <c r="AE113" i="1"/>
  <c r="AF113" i="1" s="1"/>
  <c r="AA113" i="1"/>
  <c r="X113" i="1"/>
  <c r="V113" i="1"/>
  <c r="AE112" i="1"/>
  <c r="AF112" i="1" s="1"/>
  <c r="AA112" i="1"/>
  <c r="X112" i="1"/>
  <c r="V112" i="1"/>
  <c r="AE111" i="1"/>
  <c r="AF111" i="1" s="1"/>
  <c r="AA111" i="1"/>
  <c r="X111" i="1"/>
  <c r="V111" i="1"/>
  <c r="AE110" i="1"/>
  <c r="AF110" i="1" s="1"/>
  <c r="AA110" i="1"/>
  <c r="X110" i="1"/>
  <c r="V110" i="1"/>
  <c r="AE109" i="1"/>
  <c r="AF109" i="1" s="1"/>
  <c r="AA109" i="1"/>
  <c r="X109" i="1"/>
  <c r="V109" i="1"/>
  <c r="AE108" i="1"/>
  <c r="AF108" i="1" s="1"/>
  <c r="AA108" i="1"/>
  <c r="X108" i="1"/>
  <c r="V108" i="1"/>
  <c r="AE107" i="1"/>
  <c r="AF107" i="1" s="1"/>
  <c r="AA107" i="1"/>
  <c r="X107" i="1"/>
  <c r="V107" i="1"/>
  <c r="AE106" i="1"/>
  <c r="AF106" i="1" s="1"/>
  <c r="AA106" i="1"/>
  <c r="X106" i="1"/>
  <c r="V106" i="1"/>
  <c r="AE105" i="1"/>
  <c r="AF105" i="1" s="1"/>
  <c r="AA105" i="1"/>
  <c r="X105" i="1"/>
  <c r="V105" i="1"/>
  <c r="AE104" i="1"/>
  <c r="AF104" i="1" s="1"/>
  <c r="AA104" i="1"/>
  <c r="X104" i="1"/>
  <c r="V104" i="1"/>
  <c r="AE103" i="1"/>
  <c r="AF103" i="1" s="1"/>
  <c r="AA103" i="1"/>
  <c r="X103" i="1"/>
  <c r="V103" i="1"/>
  <c r="AE102" i="1"/>
  <c r="AF102" i="1" s="1"/>
  <c r="AA102" i="1"/>
  <c r="X102" i="1"/>
  <c r="V102" i="1"/>
  <c r="AE101" i="1"/>
  <c r="AF101" i="1" s="1"/>
  <c r="AA101" i="1"/>
  <c r="X101" i="1"/>
  <c r="V101" i="1"/>
  <c r="AE100" i="1"/>
  <c r="AF100" i="1" s="1"/>
  <c r="AA100" i="1"/>
  <c r="X100" i="1"/>
  <c r="V100" i="1"/>
  <c r="AE99" i="1"/>
  <c r="AF99" i="1" s="1"/>
  <c r="AA99" i="1"/>
  <c r="X99" i="1"/>
  <c r="V99" i="1"/>
  <c r="AE98" i="1"/>
  <c r="AF98" i="1" s="1"/>
  <c r="AA98" i="1"/>
  <c r="X98" i="1"/>
  <c r="V98" i="1"/>
  <c r="AE97" i="1"/>
  <c r="AF97" i="1" s="1"/>
  <c r="AA97" i="1"/>
  <c r="X97" i="1"/>
  <c r="V97" i="1"/>
  <c r="AE96" i="1"/>
  <c r="AF96" i="1" s="1"/>
  <c r="AA96" i="1"/>
  <c r="X96" i="1"/>
  <c r="V96" i="1"/>
  <c r="AE95" i="1"/>
  <c r="AF95" i="1" s="1"/>
  <c r="AA95" i="1"/>
  <c r="X95" i="1"/>
  <c r="V95" i="1"/>
  <c r="AE94" i="1"/>
  <c r="AF94" i="1" s="1"/>
  <c r="AA94" i="1"/>
  <c r="X94" i="1"/>
  <c r="V94" i="1"/>
  <c r="AE93" i="1"/>
  <c r="AF93" i="1" s="1"/>
  <c r="AA93" i="1"/>
  <c r="X93" i="1"/>
  <c r="V93" i="1"/>
  <c r="AE92" i="1"/>
  <c r="AF92" i="1" s="1"/>
  <c r="AA92" i="1"/>
  <c r="X92" i="1"/>
  <c r="V92" i="1"/>
  <c r="AE91" i="1"/>
  <c r="AF91" i="1" s="1"/>
  <c r="AA91" i="1"/>
  <c r="X91" i="1"/>
  <c r="V91" i="1"/>
  <c r="AE90" i="1"/>
  <c r="AF90" i="1" s="1"/>
  <c r="AA90" i="1"/>
  <c r="X90" i="1"/>
  <c r="V90" i="1"/>
  <c r="AE89" i="1"/>
  <c r="AF89" i="1" s="1"/>
  <c r="AA89" i="1"/>
  <c r="X89" i="1"/>
  <c r="V89" i="1"/>
  <c r="AE88" i="1"/>
  <c r="AF88" i="1" s="1"/>
  <c r="AA88" i="1"/>
  <c r="X88" i="1"/>
  <c r="V88" i="1"/>
  <c r="AE87" i="1"/>
  <c r="AF87" i="1" s="1"/>
  <c r="AA87" i="1"/>
  <c r="X87" i="1"/>
  <c r="V87" i="1"/>
  <c r="AE86" i="1"/>
  <c r="AF86" i="1" s="1"/>
  <c r="AA86" i="1"/>
  <c r="X86" i="1"/>
  <c r="V86" i="1"/>
  <c r="AE85" i="1"/>
  <c r="AF85" i="1" s="1"/>
  <c r="AA85" i="1"/>
  <c r="X85" i="1"/>
  <c r="V85" i="1"/>
  <c r="AE84" i="1"/>
  <c r="AF84" i="1" s="1"/>
  <c r="AA84" i="1"/>
  <c r="X84" i="1"/>
  <c r="V84" i="1"/>
  <c r="AE83" i="1"/>
  <c r="AF83" i="1" s="1"/>
  <c r="AA83" i="1"/>
  <c r="X83" i="1"/>
  <c r="V83" i="1"/>
  <c r="AE82" i="1"/>
  <c r="AF82" i="1" s="1"/>
  <c r="AA82" i="1"/>
  <c r="X82" i="1"/>
  <c r="V82" i="1"/>
  <c r="AE81" i="1"/>
  <c r="AF81" i="1" s="1"/>
  <c r="AA81" i="1"/>
  <c r="X81" i="1"/>
  <c r="V81" i="1"/>
  <c r="AE80" i="1"/>
  <c r="AF80" i="1" s="1"/>
  <c r="AA80" i="1"/>
  <c r="X80" i="1"/>
  <c r="V80" i="1"/>
  <c r="AE79" i="1"/>
  <c r="AF79" i="1" s="1"/>
  <c r="AA79" i="1"/>
  <c r="X79" i="1"/>
  <c r="V79" i="1"/>
  <c r="AE78" i="1"/>
  <c r="AF78" i="1" s="1"/>
  <c r="AA78" i="1"/>
  <c r="X78" i="1"/>
  <c r="V78" i="1"/>
  <c r="AE77" i="1"/>
  <c r="AF77" i="1" s="1"/>
  <c r="AA77" i="1"/>
  <c r="X77" i="1"/>
  <c r="V77" i="1"/>
  <c r="AE76" i="1"/>
  <c r="AF76" i="1" s="1"/>
  <c r="AA76" i="1"/>
  <c r="X76" i="1"/>
  <c r="V76" i="1"/>
  <c r="AE75" i="1"/>
  <c r="AF75" i="1" s="1"/>
  <c r="AA75" i="1"/>
  <c r="X75" i="1"/>
  <c r="V75" i="1"/>
  <c r="AE74" i="1"/>
  <c r="AF74" i="1" s="1"/>
  <c r="AA74" i="1"/>
  <c r="X74" i="1"/>
  <c r="V74" i="1"/>
  <c r="AE73" i="1"/>
  <c r="AF73" i="1" s="1"/>
  <c r="AA73" i="1"/>
  <c r="X73" i="1"/>
  <c r="V73" i="1"/>
  <c r="AE72" i="1"/>
  <c r="AF72" i="1" s="1"/>
  <c r="AA72" i="1"/>
  <c r="X72" i="1"/>
  <c r="V72" i="1"/>
  <c r="AE71" i="1"/>
  <c r="AF71" i="1" s="1"/>
  <c r="AA71" i="1"/>
  <c r="X71" i="1"/>
  <c r="V71" i="1"/>
  <c r="AE70" i="1"/>
  <c r="AF70" i="1" s="1"/>
  <c r="AA70" i="1"/>
  <c r="X70" i="1"/>
  <c r="V70" i="1"/>
  <c r="AE69" i="1"/>
  <c r="AF69" i="1" s="1"/>
  <c r="AA69" i="1"/>
  <c r="X69" i="1"/>
  <c r="V69" i="1"/>
  <c r="AE68" i="1"/>
  <c r="AF68" i="1" s="1"/>
  <c r="AA68" i="1"/>
  <c r="X68" i="1"/>
  <c r="V68" i="1"/>
  <c r="AE67" i="1"/>
  <c r="AF67" i="1" s="1"/>
  <c r="AA67" i="1"/>
  <c r="X67" i="1"/>
  <c r="V67" i="1"/>
  <c r="AE66" i="1"/>
  <c r="AF66" i="1" s="1"/>
  <c r="AA66" i="1"/>
  <c r="X66" i="1"/>
  <c r="V66" i="1"/>
  <c r="AE65" i="1"/>
  <c r="AF65" i="1" s="1"/>
  <c r="AA65" i="1"/>
  <c r="X65" i="1"/>
  <c r="V65" i="1"/>
  <c r="AE64" i="1"/>
  <c r="AF64" i="1" s="1"/>
  <c r="AA64" i="1"/>
  <c r="X64" i="1"/>
  <c r="V64" i="1"/>
  <c r="AE63" i="1"/>
  <c r="AF63" i="1" s="1"/>
  <c r="AA63" i="1"/>
  <c r="X63" i="1"/>
  <c r="V63" i="1"/>
  <c r="AE62" i="1"/>
  <c r="AF62" i="1" s="1"/>
  <c r="AA62" i="1"/>
  <c r="X62" i="1"/>
  <c r="V62" i="1"/>
  <c r="AE61" i="1"/>
  <c r="AF61" i="1" s="1"/>
  <c r="AA61" i="1"/>
  <c r="X61" i="1"/>
  <c r="V61" i="1"/>
  <c r="AE60" i="1"/>
  <c r="AF60" i="1" s="1"/>
  <c r="AA60" i="1"/>
  <c r="X60" i="1"/>
  <c r="V60" i="1"/>
  <c r="AE59" i="1"/>
  <c r="AF59" i="1" s="1"/>
  <c r="AA59" i="1"/>
  <c r="X59" i="1"/>
  <c r="V59" i="1"/>
  <c r="AE58" i="1"/>
  <c r="AF58" i="1" s="1"/>
  <c r="AA58" i="1"/>
  <c r="X58" i="1"/>
  <c r="V58" i="1"/>
  <c r="AE57" i="1"/>
  <c r="AF57" i="1" s="1"/>
  <c r="AA57" i="1"/>
  <c r="X57" i="1"/>
  <c r="V57" i="1"/>
  <c r="AE56" i="1"/>
  <c r="AF56" i="1" s="1"/>
  <c r="AA56" i="1"/>
  <c r="X56" i="1"/>
  <c r="V56" i="1"/>
  <c r="AE55" i="1"/>
  <c r="AF55" i="1" s="1"/>
  <c r="AA55" i="1"/>
  <c r="X55" i="1"/>
  <c r="V55" i="1"/>
  <c r="AE54" i="1"/>
  <c r="AF54" i="1" s="1"/>
  <c r="AA54" i="1"/>
  <c r="X54" i="1"/>
  <c r="V54" i="1"/>
  <c r="AE53" i="1"/>
  <c r="AF53" i="1" s="1"/>
  <c r="AA53" i="1"/>
  <c r="X53" i="1"/>
  <c r="V53" i="1"/>
  <c r="AE52" i="1"/>
  <c r="AF52" i="1" s="1"/>
  <c r="AA52" i="1"/>
  <c r="X52" i="1"/>
  <c r="V52" i="1"/>
  <c r="AE51" i="1"/>
  <c r="AF51" i="1" s="1"/>
  <c r="AA51" i="1"/>
  <c r="X51" i="1"/>
  <c r="V51" i="1"/>
  <c r="AE50" i="1"/>
  <c r="AF50" i="1" s="1"/>
  <c r="AA50" i="1"/>
  <c r="X50" i="1"/>
  <c r="V50" i="1"/>
  <c r="AE49" i="1"/>
  <c r="AF49" i="1" s="1"/>
  <c r="AA49" i="1"/>
  <c r="X49" i="1"/>
  <c r="V49" i="1"/>
  <c r="AE48" i="1"/>
  <c r="AF48" i="1" s="1"/>
  <c r="AA48" i="1"/>
  <c r="X48" i="1"/>
  <c r="V48" i="1"/>
  <c r="AE47" i="1"/>
  <c r="AF47" i="1" s="1"/>
  <c r="AA47" i="1"/>
  <c r="X47" i="1"/>
  <c r="V47" i="1"/>
  <c r="AE46" i="1"/>
  <c r="AF46" i="1" s="1"/>
  <c r="AA46" i="1"/>
  <c r="X46" i="1"/>
  <c r="V46" i="1"/>
  <c r="AE45" i="1"/>
  <c r="AF45" i="1" s="1"/>
  <c r="AA45" i="1"/>
  <c r="X45" i="1"/>
  <c r="V45" i="1"/>
  <c r="AE44" i="1"/>
  <c r="AF44" i="1" s="1"/>
  <c r="AA44" i="1"/>
  <c r="X44" i="1"/>
  <c r="V44" i="1"/>
  <c r="AE43" i="1"/>
  <c r="AF43" i="1" s="1"/>
  <c r="AA43" i="1"/>
  <c r="X43" i="1"/>
  <c r="V43" i="1"/>
  <c r="AE42" i="1"/>
  <c r="AF42" i="1" s="1"/>
  <c r="AA42" i="1"/>
  <c r="X42" i="1"/>
  <c r="V42" i="1"/>
  <c r="AE41" i="1"/>
  <c r="AF41" i="1" s="1"/>
  <c r="AA41" i="1"/>
  <c r="X41" i="1"/>
  <c r="V41" i="1"/>
  <c r="AE40" i="1"/>
  <c r="AF40" i="1" s="1"/>
  <c r="AA40" i="1"/>
  <c r="X40" i="1"/>
  <c r="V40" i="1"/>
  <c r="AE39" i="1"/>
  <c r="AF39" i="1" s="1"/>
  <c r="AA39" i="1"/>
  <c r="X39" i="1"/>
  <c r="V39" i="1"/>
  <c r="AE38" i="1"/>
  <c r="AF38" i="1" s="1"/>
  <c r="AA38" i="1"/>
  <c r="X38" i="1"/>
  <c r="V38" i="1"/>
  <c r="AE37" i="1"/>
  <c r="AF37" i="1" s="1"/>
  <c r="AA37" i="1"/>
  <c r="X37" i="1"/>
  <c r="V37" i="1"/>
  <c r="AE36" i="1"/>
  <c r="AF36" i="1" s="1"/>
  <c r="AA36" i="1"/>
  <c r="X36" i="1"/>
  <c r="V36" i="1"/>
  <c r="AE35" i="1"/>
  <c r="AF35" i="1" s="1"/>
  <c r="AA35" i="1"/>
  <c r="X35" i="1"/>
  <c r="V35" i="1"/>
  <c r="AE34" i="1"/>
  <c r="AF34" i="1" s="1"/>
  <c r="AA34" i="1"/>
  <c r="X34" i="1"/>
  <c r="V34" i="1"/>
  <c r="AE33" i="1"/>
  <c r="AF33" i="1" s="1"/>
  <c r="AA33" i="1"/>
  <c r="X33" i="1"/>
  <c r="V33" i="1"/>
  <c r="AE32" i="1"/>
  <c r="AF32" i="1" s="1"/>
  <c r="AA32" i="1"/>
  <c r="X32" i="1"/>
  <c r="V32" i="1"/>
  <c r="AE31" i="1"/>
  <c r="AF31" i="1" s="1"/>
  <c r="AA31" i="1"/>
  <c r="X31" i="1"/>
  <c r="V31" i="1"/>
  <c r="AE30" i="1"/>
  <c r="AF30" i="1" s="1"/>
  <c r="AA30" i="1"/>
  <c r="X30" i="1"/>
  <c r="V30" i="1"/>
  <c r="AE29" i="1"/>
  <c r="AF29" i="1" s="1"/>
  <c r="AA29" i="1"/>
  <c r="X29" i="1"/>
  <c r="V29" i="1"/>
  <c r="AE28" i="1"/>
  <c r="AF28" i="1" s="1"/>
  <c r="AA28" i="1"/>
  <c r="X28" i="1"/>
  <c r="V28" i="1"/>
  <c r="AA27" i="1"/>
  <c r="AA26" i="1"/>
  <c r="AA25" i="1"/>
  <c r="AA24" i="1"/>
  <c r="X27" i="1" l="1"/>
  <c r="X26" i="1"/>
  <c r="X25" i="1"/>
  <c r="X24" i="1"/>
  <c r="V27" i="1"/>
  <c r="V26" i="1"/>
  <c r="V25" i="1"/>
  <c r="V24" i="1"/>
  <c r="G145" i="1"/>
  <c r="J145" i="1"/>
  <c r="K145" i="1"/>
  <c r="N153" i="1"/>
  <c r="P153" i="1" s="1"/>
  <c r="Z145" i="1"/>
  <c r="W145" i="1"/>
  <c r="P145" i="1"/>
  <c r="Q145" i="1"/>
  <c r="S145" i="1"/>
  <c r="X145" i="1" l="1"/>
  <c r="V145" i="1"/>
  <c r="AC145" i="1"/>
  <c r="AE24" i="1"/>
  <c r="AF24" i="1" s="1"/>
  <c r="R152" i="1"/>
  <c r="R151" i="1"/>
  <c r="R150" i="1"/>
  <c r="R149" i="1"/>
  <c r="R153" i="1"/>
  <c r="Q153" i="1"/>
  <c r="N152" i="1"/>
  <c r="P152" i="1" s="1"/>
  <c r="N151" i="1"/>
  <c r="P151" i="1" s="1"/>
  <c r="N150" i="1"/>
  <c r="P150" i="1" s="1"/>
  <c r="N149" i="1"/>
  <c r="P149" i="1" s="1"/>
  <c r="G154" i="1"/>
  <c r="E17" i="1" s="1"/>
  <c r="F154" i="1"/>
  <c r="AF143" i="1"/>
  <c r="Q150" i="1" l="1"/>
  <c r="S150" i="1" s="1"/>
  <c r="Q149" i="1"/>
  <c r="S149" i="1" s="1"/>
  <c r="Q151" i="1"/>
  <c r="Q152" i="1"/>
  <c r="S152" i="1" s="1"/>
  <c r="S153" i="1"/>
  <c r="AE25" i="1"/>
  <c r="AF25" i="1" s="1"/>
  <c r="AE26" i="1"/>
  <c r="AF26" i="1" s="1"/>
  <c r="AE27" i="1"/>
  <c r="AF27" i="1" s="1"/>
  <c r="AD145" i="1"/>
  <c r="Q154" i="1" l="1"/>
  <c r="S151" i="1"/>
  <c r="S154" i="1" s="1"/>
  <c r="AE145" i="1"/>
  <c r="AF145" i="1" s="1"/>
  <c r="U154" i="1" l="1"/>
  <c r="N158" i="1" s="1"/>
  <c r="T154" i="1"/>
  <c r="M158" i="1" s="1"/>
  <c r="O158" i="1" l="1"/>
</calcChain>
</file>

<file path=xl/sharedStrings.xml><?xml version="1.0" encoding="utf-8"?>
<sst xmlns="http://schemas.openxmlformats.org/spreadsheetml/2006/main" count="100" uniqueCount="93">
  <si>
    <t>Deal Name:</t>
  </si>
  <si>
    <t>Date Report Completed:</t>
  </si>
  <si>
    <t>Reporting Period End Date:</t>
  </si>
  <si>
    <t>Deal ID</t>
  </si>
  <si>
    <t>Facility Closing Date</t>
  </si>
  <si>
    <t>Facility Termination Date</t>
  </si>
  <si>
    <t>Sponsor</t>
  </si>
  <si>
    <t>Loss Sharing</t>
  </si>
  <si>
    <t>UPB Limit</t>
  </si>
  <si>
    <t>Property Count Limit</t>
  </si>
  <si>
    <t>Facility Coverage Test (Fixed)</t>
  </si>
  <si>
    <t>Facility Coverage Test (Variable)</t>
  </si>
  <si>
    <t>Facility LTV Test</t>
  </si>
  <si>
    <t>Variable Rate UPB %</t>
  </si>
  <si>
    <t>General Property Information</t>
  </si>
  <si>
    <t>Fannie Mae Approved Underwriting Information</t>
  </si>
  <si>
    <t>Current Information</t>
  </si>
  <si>
    <t>Lender Quarterly Monitoring Results</t>
  </si>
  <si>
    <t>Trailing 12 Month</t>
  </si>
  <si>
    <t>Trailing 3 Month (Annualized)</t>
  </si>
  <si>
    <t>Collateral ID</t>
  </si>
  <si>
    <t>Property Name</t>
  </si>
  <si>
    <t>Property Type</t>
  </si>
  <si>
    <t>City</t>
  </si>
  <si>
    <t>State</t>
  </si>
  <si>
    <t>Units</t>
  </si>
  <si>
    <t>Year Built</t>
  </si>
  <si>
    <t>Acquisition Date</t>
  </si>
  <si>
    <t>Origination 
U/W NCF</t>
  </si>
  <si>
    <t>Origination Approved Value</t>
  </si>
  <si>
    <t>Origination Appraisal
Cap Rate</t>
  </si>
  <si>
    <t>Origination Implied
Cap Rate</t>
  </si>
  <si>
    <t>Property Inspection Rating</t>
  </si>
  <si>
    <t>Allocable Facility Amount</t>
  </si>
  <si>
    <t>Annual Debt Service 
(Actual)</t>
  </si>
  <si>
    <t>Approved 
Cap Rate</t>
  </si>
  <si>
    <t>Approved Value</t>
  </si>
  <si>
    <t>Date of Fannie Mae Valuation Approval</t>
  </si>
  <si>
    <t>LTV</t>
  </si>
  <si>
    <t>NCF</t>
  </si>
  <si>
    <t>Actual DSCR based on Allocated Debt Service</t>
  </si>
  <si>
    <t>Economic Occupancy</t>
  </si>
  <si>
    <t xml:space="preserve">NCF </t>
  </si>
  <si>
    <t>DSCR</t>
  </si>
  <si>
    <t>TOTALS</t>
  </si>
  <si>
    <t>Tranche Summary</t>
  </si>
  <si>
    <t>Facility Required Blended DSCR</t>
  </si>
  <si>
    <t>Compliance DSCR Test</t>
  </si>
  <si>
    <t>Loan #</t>
  </si>
  <si>
    <t>Closing Date</t>
  </si>
  <si>
    <t>Rate Type</t>
  </si>
  <si>
    <t>Origination UPB</t>
  </si>
  <si>
    <t>UPB</t>
  </si>
  <si>
    <t>IO End Date</t>
  </si>
  <si>
    <t>Amort Period</t>
  </si>
  <si>
    <t>Margin</t>
  </si>
  <si>
    <t>Purchased Strike Rate 
(ARM only)</t>
  </si>
  <si>
    <t>Advance Minimum UW Strike Rate</t>
  </si>
  <si>
    <t>Margin 
(ARM Only)</t>
  </si>
  <si>
    <t>Cap Cost Factor</t>
  </si>
  <si>
    <t>All-In UW Rate</t>
  </si>
  <si>
    <t>Compliance Debt Service</t>
  </si>
  <si>
    <t>Required DSCR</t>
  </si>
  <si>
    <t>Required NCF</t>
  </si>
  <si>
    <t>Required Blended DSCR</t>
  </si>
  <si>
    <t>Compliance DSCR
(T3 Income / T12 Opex)</t>
  </si>
  <si>
    <t>Hedge Summary</t>
  </si>
  <si>
    <t>Hedge ID</t>
  </si>
  <si>
    <t>Associated Loan #</t>
  </si>
  <si>
    <t>Type</t>
  </si>
  <si>
    <t>IO / Amort Strike</t>
  </si>
  <si>
    <t>Term</t>
  </si>
  <si>
    <t>Strike Rate</t>
  </si>
  <si>
    <t>Notional</t>
  </si>
  <si>
    <t>Current Escrow Balance</t>
  </si>
  <si>
    <t>Current Monthly Escrow Payment</t>
  </si>
  <si>
    <t>Compliance DSCR</t>
  </si>
  <si>
    <t>Compliance Test</t>
  </si>
  <si>
    <t>Springing Debt Service Reserve Balance</t>
  </si>
  <si>
    <t>Monitored Debt Service Coverage Ratio</t>
  </si>
  <si>
    <t>Reserve Test</t>
  </si>
  <si>
    <t>Re-Underwriting Assessment
Required</t>
  </si>
  <si>
    <t xml:space="preserve">	Property Valuation Method </t>
  </si>
  <si>
    <t>NO</t>
  </si>
  <si>
    <t>Additional Trigger Event Exists</t>
  </si>
  <si>
    <t>EGI 
(T3 Annualized)</t>
  </si>
  <si>
    <t>Servicer Name:</t>
  </si>
  <si>
    <t>Expenses
(T12)</t>
  </si>
  <si>
    <t>Termination Date</t>
  </si>
  <si>
    <t>Property Inspection Date</t>
  </si>
  <si>
    <t>Maturity Date</t>
  </si>
  <si>
    <t>Current Interest Rate</t>
  </si>
  <si>
    <t>Form 4802 - Structured Facilities Monitoring Spreadsheet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</si>
</sst>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5" formatCode="&quot;$&quot;#,##0_);\(&quot;$&quot;#,##0\)"/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0.0%"/>
    <numFmt numFmtId="166" formatCode="_(* #,##0_);_(* \(#,##0\);_(* &quot;-&quot;??_);_(@_)"/>
    <numFmt numFmtId="167" formatCode="0.00\x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4"/>
      <color theme="1"/>
      <name val="Source Sans Pro"/>
      <family val="2"/>
    </font>
    <font>
      <b/>
      <sz val="14"/>
      <name val="Source Sans Pro"/>
      <family val="2"/>
    </font>
    <font>
      <sz val="14"/>
      <name val="Source Sans Pro"/>
      <family val="2"/>
    </font>
    <font>
      <u/>
      <sz val="14"/>
      <name val="Source Sans Pro"/>
      <family val="2"/>
    </font>
    <font>
      <sz val="14"/>
      <color indexed="18"/>
      <name val="Source Sans Pro"/>
      <family val="2"/>
    </font>
    <font>
      <sz val="14"/>
      <color theme="0"/>
      <name val="Source Sans Pro"/>
      <family val="2"/>
    </font>
    <font>
      <u/>
      <sz val="14"/>
      <color theme="1"/>
      <name val="Source Sans Pro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83">
    <xf numFmtId="0" fontId="0" fillId="0" borderId="0" xfId="0"/>
    <xf numFmtId="0" fontId="3" fillId="0" borderId="0" xfId="0" applyFont="1"/>
    <xf numFmtId="0" fontId="4" fillId="2" borderId="0" xfId="4" applyFont="1" applyFill="1" applyProtection="1">
      <protection locked="0"/>
    </xf>
    <xf numFmtId="0" fontId="5" fillId="4" borderId="0" xfId="4" applyFont="1" applyFill="1"/>
    <xf numFmtId="0" fontId="5" fillId="0" borderId="0" xfId="4" applyFont="1"/>
    <xf numFmtId="0" fontId="5" fillId="2" borderId="0" xfId="4" applyFont="1" applyFill="1" applyAlignment="1" applyProtection="1">
      <alignment horizontal="center"/>
      <protection locked="0"/>
    </xf>
    <xf numFmtId="0" fontId="3" fillId="4" borderId="0" xfId="0" applyFont="1" applyFill="1"/>
    <xf numFmtId="0" fontId="5" fillId="2" borderId="0" xfId="4" applyFont="1" applyFill="1" applyProtection="1">
      <protection locked="0"/>
    </xf>
    <xf numFmtId="0" fontId="5" fillId="4" borderId="0" xfId="4" applyFont="1" applyFill="1" applyAlignment="1" applyProtection="1">
      <alignment horizontal="center" vertical="center"/>
      <protection locked="0"/>
    </xf>
    <xf numFmtId="0" fontId="5" fillId="4" borderId="5" xfId="4" applyFont="1" applyFill="1" applyBorder="1" applyAlignment="1" applyProtection="1">
      <alignment horizontal="center" vertical="center"/>
      <protection locked="0"/>
    </xf>
    <xf numFmtId="14" fontId="3" fillId="4" borderId="0" xfId="0" applyNumberFormat="1" applyFont="1" applyFill="1"/>
    <xf numFmtId="0" fontId="5" fillId="0" borderId="0" xfId="4" applyFont="1" applyProtection="1">
      <protection locked="0"/>
    </xf>
    <xf numFmtId="0" fontId="6" fillId="5" borderId="1" xfId="4" applyFont="1" applyFill="1" applyBorder="1" applyAlignment="1" applyProtection="1">
      <alignment horizontal="centerContinuous" vertical="center"/>
      <protection locked="0"/>
    </xf>
    <xf numFmtId="0" fontId="5" fillId="5" borderId="2" xfId="4" applyFont="1" applyFill="1" applyBorder="1" applyAlignment="1" applyProtection="1">
      <alignment horizontal="centerContinuous" vertical="center"/>
      <protection locked="0"/>
    </xf>
    <xf numFmtId="0" fontId="5" fillId="5" borderId="3" xfId="4" applyFont="1" applyFill="1" applyBorder="1" applyAlignment="1" applyProtection="1">
      <alignment horizontal="centerContinuous" vertical="center"/>
      <protection locked="0"/>
    </xf>
    <xf numFmtId="15" fontId="6" fillId="5" borderId="1" xfId="4" applyNumberFormat="1" applyFont="1" applyFill="1" applyBorder="1" applyAlignment="1" applyProtection="1">
      <alignment horizontal="centerContinuous"/>
      <protection locked="0"/>
    </xf>
    <xf numFmtId="0" fontId="6" fillId="5" borderId="2" xfId="4" applyFont="1" applyFill="1" applyBorder="1" applyAlignment="1" applyProtection="1">
      <alignment horizontal="centerContinuous"/>
      <protection locked="0"/>
    </xf>
    <xf numFmtId="0" fontId="6" fillId="5" borderId="3" xfId="4" applyFont="1" applyFill="1" applyBorder="1" applyAlignment="1" applyProtection="1">
      <alignment horizontal="centerContinuous"/>
      <protection locked="0"/>
    </xf>
    <xf numFmtId="0" fontId="5" fillId="5" borderId="2" xfId="4" applyFont="1" applyFill="1" applyBorder="1" applyAlignment="1" applyProtection="1">
      <alignment horizontal="centerContinuous"/>
      <protection locked="0"/>
    </xf>
    <xf numFmtId="0" fontId="5" fillId="5" borderId="1" xfId="4" applyFont="1" applyFill="1" applyBorder="1" applyAlignment="1" applyProtection="1">
      <alignment horizontal="centerContinuous"/>
      <protection locked="0"/>
    </xf>
    <xf numFmtId="0" fontId="5" fillId="5" borderId="3" xfId="4" applyFont="1" applyFill="1" applyBorder="1" applyAlignment="1" applyProtection="1">
      <alignment horizontal="centerContinuous"/>
      <protection locked="0"/>
    </xf>
    <xf numFmtId="0" fontId="5" fillId="5" borderId="4" xfId="4" applyFont="1" applyFill="1" applyBorder="1" applyAlignment="1" applyProtection="1">
      <alignment horizontal="center"/>
      <protection locked="0"/>
    </xf>
    <xf numFmtId="0" fontId="5" fillId="5" borderId="0" xfId="4" applyFont="1" applyFill="1" applyAlignment="1" applyProtection="1">
      <alignment horizontal="center"/>
      <protection locked="0"/>
    </xf>
    <xf numFmtId="0" fontId="5" fillId="5" borderId="5" xfId="4" applyFont="1" applyFill="1" applyBorder="1" applyAlignment="1" applyProtection="1">
      <alignment horizontal="center"/>
      <protection locked="0"/>
    </xf>
    <xf numFmtId="0" fontId="5" fillId="5" borderId="0" xfId="4" applyFont="1" applyFill="1" applyAlignment="1" applyProtection="1">
      <alignment horizontal="right"/>
      <protection locked="0"/>
    </xf>
    <xf numFmtId="14" fontId="7" fillId="5" borderId="0" xfId="4" applyNumberFormat="1" applyFont="1" applyFill="1" applyAlignment="1" applyProtection="1">
      <alignment horizontal="center"/>
      <protection locked="0"/>
    </xf>
    <xf numFmtId="0" fontId="5" fillId="5" borderId="26" xfId="4" applyFont="1" applyFill="1" applyBorder="1" applyAlignment="1" applyProtection="1">
      <alignment horizontal="centerContinuous"/>
      <protection locked="0"/>
    </xf>
    <xf numFmtId="0" fontId="5" fillId="5" borderId="19" xfId="4" applyFont="1" applyFill="1" applyBorder="1" applyAlignment="1" applyProtection="1">
      <alignment horizontal="centerContinuous"/>
      <protection locked="0"/>
    </xf>
    <xf numFmtId="0" fontId="5" fillId="5" borderId="27" xfId="4" applyFont="1" applyFill="1" applyBorder="1" applyAlignment="1" applyProtection="1">
      <alignment horizontal="centerContinuous"/>
      <protection locked="0"/>
    </xf>
    <xf numFmtId="0" fontId="5" fillId="5" borderId="22" xfId="4" applyFont="1" applyFill="1" applyBorder="1" applyAlignment="1" applyProtection="1">
      <alignment horizontal="centerContinuous"/>
      <protection locked="0"/>
    </xf>
    <xf numFmtId="0" fontId="5" fillId="5" borderId="7" xfId="4" applyFont="1" applyFill="1" applyBorder="1" applyAlignment="1" applyProtection="1">
      <alignment horizontal="center" wrapText="1"/>
      <protection locked="0"/>
    </xf>
    <xf numFmtId="0" fontId="5" fillId="5" borderId="8" xfId="4" applyFont="1" applyFill="1" applyBorder="1" applyAlignment="1" applyProtection="1">
      <alignment horizontal="center" wrapText="1"/>
      <protection locked="0"/>
    </xf>
    <xf numFmtId="0" fontId="7" fillId="5" borderId="7" xfId="4" applyFont="1" applyFill="1" applyBorder="1" applyAlignment="1" applyProtection="1">
      <alignment horizontal="center"/>
      <protection locked="0"/>
    </xf>
    <xf numFmtId="0" fontId="5" fillId="5" borderId="6" xfId="4" applyFont="1" applyFill="1" applyBorder="1" applyAlignment="1" applyProtection="1">
      <alignment horizontal="center" wrapText="1"/>
      <protection locked="0"/>
    </xf>
    <xf numFmtId="0" fontId="5" fillId="5" borderId="9" xfId="4" applyFont="1" applyFill="1" applyBorder="1" applyAlignment="1" applyProtection="1">
      <alignment horizontal="center" wrapText="1"/>
      <protection locked="0"/>
    </xf>
    <xf numFmtId="0" fontId="5" fillId="5" borderId="10" xfId="4" applyFont="1" applyFill="1" applyBorder="1" applyAlignment="1" applyProtection="1">
      <alignment horizontal="center" wrapText="1"/>
      <protection locked="0"/>
    </xf>
    <xf numFmtId="0" fontId="5" fillId="5" borderId="14" xfId="4" applyFont="1" applyFill="1" applyBorder="1" applyAlignment="1" applyProtection="1">
      <alignment horizontal="center" wrapText="1"/>
      <protection locked="0"/>
    </xf>
    <xf numFmtId="0" fontId="5" fillId="5" borderId="11" xfId="4" applyFont="1" applyFill="1" applyBorder="1" applyAlignment="1" applyProtection="1">
      <alignment horizontal="center" wrapText="1"/>
      <protection locked="0"/>
    </xf>
    <xf numFmtId="0" fontId="5" fillId="4" borderId="4" xfId="4" applyFont="1" applyFill="1" applyBorder="1" applyProtection="1">
      <protection locked="0"/>
    </xf>
    <xf numFmtId="14" fontId="5" fillId="4" borderId="4" xfId="4" applyNumberFormat="1" applyFont="1" applyFill="1" applyBorder="1" applyAlignment="1" applyProtection="1">
      <alignment horizontal="center"/>
      <protection locked="0"/>
    </xf>
    <xf numFmtId="164" fontId="5" fillId="4" borderId="0" xfId="5" applyNumberFormat="1" applyFont="1" applyFill="1" applyBorder="1" applyProtection="1">
      <protection locked="0"/>
    </xf>
    <xf numFmtId="164" fontId="5" fillId="4" borderId="0" xfId="5" applyNumberFormat="1" applyFont="1" applyFill="1" applyBorder="1" applyAlignment="1" applyProtection="1">
      <alignment horizontal="right"/>
      <protection locked="0"/>
    </xf>
    <xf numFmtId="10" fontId="5" fillId="4" borderId="0" xfId="6" applyNumberFormat="1" applyFont="1" applyFill="1" applyBorder="1" applyAlignment="1" applyProtection="1">
      <alignment horizontal="center"/>
      <protection locked="0"/>
    </xf>
    <xf numFmtId="10" fontId="5" fillId="4" borderId="5" xfId="6" applyNumberFormat="1" applyFont="1" applyFill="1" applyBorder="1" applyAlignment="1" applyProtection="1">
      <alignment horizontal="center"/>
      <protection locked="0"/>
    </xf>
    <xf numFmtId="1" fontId="5" fillId="4" borderId="0" xfId="6" applyNumberFormat="1" applyFont="1" applyFill="1" applyBorder="1" applyAlignment="1" applyProtection="1">
      <alignment horizontal="center"/>
      <protection locked="0"/>
    </xf>
    <xf numFmtId="14" fontId="5" fillId="4" borderId="0" xfId="4" applyNumberFormat="1" applyFont="1" applyFill="1" applyAlignment="1" applyProtection="1">
      <alignment horizontal="center"/>
      <protection locked="0"/>
    </xf>
    <xf numFmtId="5" fontId="5" fillId="4" borderId="0" xfId="5" applyNumberFormat="1" applyFont="1" applyFill="1" applyBorder="1" applyAlignment="1" applyProtection="1">
      <protection locked="0"/>
    </xf>
    <xf numFmtId="165" fontId="5" fillId="4" borderId="0" xfId="6" applyNumberFormat="1" applyFont="1" applyFill="1" applyBorder="1" applyAlignment="1" applyProtection="1">
      <alignment horizontal="center"/>
    </xf>
    <xf numFmtId="164" fontId="5" fillId="4" borderId="4" xfId="5" applyNumberFormat="1" applyFont="1" applyFill="1" applyBorder="1" applyProtection="1">
      <protection locked="0"/>
    </xf>
    <xf numFmtId="39" fontId="5" fillId="4" borderId="0" xfId="4" applyNumberFormat="1" applyFont="1" applyFill="1" applyAlignment="1">
      <alignment horizontal="center"/>
    </xf>
    <xf numFmtId="10" fontId="5" fillId="4" borderId="13" xfId="6" applyNumberFormat="1" applyFont="1" applyFill="1" applyBorder="1" applyAlignment="1" applyProtection="1">
      <alignment horizontal="center"/>
      <protection locked="0"/>
    </xf>
    <xf numFmtId="164" fontId="5" fillId="4" borderId="12" xfId="4" applyNumberFormat="1" applyFont="1" applyFill="1" applyBorder="1" applyProtection="1">
      <protection locked="0"/>
    </xf>
    <xf numFmtId="164" fontId="5" fillId="4" borderId="12" xfId="5" applyNumberFormat="1" applyFont="1" applyFill="1" applyBorder="1" applyProtection="1">
      <protection locked="0"/>
    </xf>
    <xf numFmtId="164" fontId="5" fillId="4" borderId="0" xfId="4" applyNumberFormat="1" applyFont="1" applyFill="1" applyAlignment="1">
      <alignment horizontal="center"/>
    </xf>
    <xf numFmtId="164" fontId="5" fillId="2" borderId="0" xfId="4" applyNumberFormat="1" applyFont="1" applyFill="1" applyAlignment="1">
      <alignment horizontal="center"/>
    </xf>
    <xf numFmtId="39" fontId="5" fillId="2" borderId="5" xfId="4" applyNumberFormat="1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4" borderId="4" xfId="4" applyFont="1" applyFill="1" applyBorder="1" applyAlignment="1" applyProtection="1">
      <alignment horizontal="left"/>
      <protection locked="0"/>
    </xf>
    <xf numFmtId="5" fontId="8" fillId="4" borderId="0" xfId="5" applyNumberFormat="1" applyFont="1" applyFill="1" applyBorder="1" applyProtection="1">
      <protection locked="0"/>
    </xf>
    <xf numFmtId="164" fontId="5" fillId="4" borderId="6" xfId="5" applyNumberFormat="1" applyFont="1" applyFill="1" applyBorder="1" applyProtection="1">
      <protection locked="0"/>
    </xf>
    <xf numFmtId="10" fontId="5" fillId="4" borderId="20" xfId="6" applyNumberFormat="1" applyFont="1" applyFill="1" applyBorder="1" applyAlignment="1" applyProtection="1">
      <alignment horizontal="center"/>
      <protection locked="0"/>
    </xf>
    <xf numFmtId="164" fontId="5" fillId="4" borderId="14" xfId="4" applyNumberFormat="1" applyFont="1" applyFill="1" applyBorder="1" applyProtection="1">
      <protection locked="0"/>
    </xf>
    <xf numFmtId="39" fontId="5" fillId="4" borderId="7" xfId="4" applyNumberFormat="1" applyFont="1" applyFill="1" applyBorder="1" applyAlignment="1">
      <alignment horizontal="center"/>
    </xf>
    <xf numFmtId="10" fontId="5" fillId="4" borderId="7" xfId="6" applyNumberFormat="1" applyFont="1" applyFill="1" applyBorder="1" applyAlignment="1" applyProtection="1">
      <alignment horizontal="center"/>
      <protection locked="0"/>
    </xf>
    <xf numFmtId="164" fontId="5" fillId="4" borderId="14" xfId="5" applyNumberFormat="1" applyFont="1" applyFill="1" applyBorder="1" applyProtection="1">
      <protection locked="0"/>
    </xf>
    <xf numFmtId="0" fontId="5" fillId="3" borderId="15" xfId="4" applyFont="1" applyFill="1" applyBorder="1" applyProtection="1">
      <protection locked="0"/>
    </xf>
    <xf numFmtId="0" fontId="5" fillId="3" borderId="16" xfId="4" applyFont="1" applyFill="1" applyBorder="1" applyProtection="1">
      <protection locked="0"/>
    </xf>
    <xf numFmtId="0" fontId="5" fillId="3" borderId="16" xfId="4" applyFont="1" applyFill="1" applyBorder="1" applyAlignment="1" applyProtection="1">
      <alignment horizontal="center"/>
      <protection locked="0"/>
    </xf>
    <xf numFmtId="0" fontId="5" fillId="3" borderId="17" xfId="4" applyFont="1" applyFill="1" applyBorder="1" applyAlignment="1" applyProtection="1">
      <alignment horizontal="center"/>
      <protection locked="0"/>
    </xf>
    <xf numFmtId="14" fontId="5" fillId="3" borderId="15" xfId="4" applyNumberFormat="1" applyFont="1" applyFill="1" applyBorder="1" applyProtection="1">
      <protection locked="0"/>
    </xf>
    <xf numFmtId="164" fontId="5" fillId="3" borderId="16" xfId="4" applyNumberFormat="1" applyFont="1" applyFill="1" applyBorder="1" applyProtection="1">
      <protection locked="0"/>
    </xf>
    <xf numFmtId="10" fontId="5" fillId="3" borderId="16" xfId="4" applyNumberFormat="1" applyFont="1" applyFill="1" applyBorder="1" applyAlignment="1" applyProtection="1">
      <alignment horizontal="center"/>
      <protection locked="0"/>
    </xf>
    <xf numFmtId="10" fontId="5" fillId="3" borderId="17" xfId="4" applyNumberFormat="1" applyFont="1" applyFill="1" applyBorder="1" applyAlignment="1" applyProtection="1">
      <alignment horizontal="center"/>
      <protection locked="0"/>
    </xf>
    <xf numFmtId="164" fontId="5" fillId="3" borderId="16" xfId="5" applyNumberFormat="1" applyFont="1" applyFill="1" applyBorder="1" applyProtection="1">
      <protection locked="0"/>
    </xf>
    <xf numFmtId="166" fontId="5" fillId="3" borderId="16" xfId="5" applyNumberFormat="1" applyFont="1" applyFill="1" applyBorder="1" applyProtection="1">
      <protection locked="0"/>
    </xf>
    <xf numFmtId="3" fontId="5" fillId="3" borderId="16" xfId="4" applyNumberFormat="1" applyFont="1" applyFill="1" applyBorder="1" applyProtection="1">
      <protection locked="0"/>
    </xf>
    <xf numFmtId="10" fontId="7" fillId="3" borderId="16" xfId="6" applyNumberFormat="1" applyFont="1" applyFill="1" applyBorder="1" applyProtection="1"/>
    <xf numFmtId="166" fontId="5" fillId="3" borderId="15" xfId="5" applyNumberFormat="1" applyFont="1" applyFill="1" applyBorder="1" applyProtection="1">
      <protection locked="0"/>
    </xf>
    <xf numFmtId="39" fontId="7" fillId="3" borderId="16" xfId="4" applyNumberFormat="1" applyFont="1" applyFill="1" applyBorder="1" applyAlignment="1">
      <alignment horizontal="center"/>
    </xf>
    <xf numFmtId="10" fontId="5" fillId="3" borderId="21" xfId="6" applyNumberFormat="1" applyFont="1" applyFill="1" applyBorder="1" applyAlignment="1" applyProtection="1">
      <alignment horizontal="center"/>
      <protection locked="0"/>
    </xf>
    <xf numFmtId="43" fontId="5" fillId="3" borderId="18" xfId="4" applyNumberFormat="1" applyFont="1" applyFill="1" applyBorder="1" applyProtection="1">
      <protection locked="0"/>
    </xf>
    <xf numFmtId="10" fontId="5" fillId="3" borderId="16" xfId="6" applyNumberFormat="1" applyFont="1" applyFill="1" applyBorder="1" applyAlignment="1" applyProtection="1">
      <alignment horizontal="center"/>
      <protection locked="0"/>
    </xf>
    <xf numFmtId="164" fontId="5" fillId="3" borderId="18" xfId="5" applyNumberFormat="1" applyFont="1" applyFill="1" applyBorder="1" applyProtection="1">
      <protection locked="0"/>
    </xf>
    <xf numFmtId="164" fontId="7" fillId="3" borderId="16" xfId="4" applyNumberFormat="1" applyFont="1" applyFill="1" applyBorder="1" applyAlignment="1">
      <alignment horizontal="center"/>
    </xf>
    <xf numFmtId="39" fontId="7" fillId="3" borderId="17" xfId="4" applyNumberFormat="1" applyFont="1" applyFill="1" applyBorder="1" applyAlignment="1">
      <alignment horizontal="center"/>
    </xf>
    <xf numFmtId="0" fontId="5" fillId="2" borderId="15" xfId="4" applyFont="1" applyFill="1" applyBorder="1"/>
    <xf numFmtId="0" fontId="5" fillId="2" borderId="16" xfId="4" applyFont="1" applyFill="1" applyBorder="1"/>
    <xf numFmtId="3" fontId="5" fillId="2" borderId="16" xfId="5" applyNumberFormat="1" applyFont="1" applyFill="1" applyBorder="1" applyAlignment="1" applyProtection="1">
      <alignment horizontal="center"/>
    </xf>
    <xf numFmtId="0" fontId="5" fillId="2" borderId="17" xfId="4" applyFont="1" applyFill="1" applyBorder="1" applyAlignment="1">
      <alignment horizontal="center"/>
    </xf>
    <xf numFmtId="5" fontId="5" fillId="2" borderId="16" xfId="4" applyNumberFormat="1" applyFont="1" applyFill="1" applyBorder="1" applyAlignment="1">
      <alignment wrapText="1"/>
    </xf>
    <xf numFmtId="0" fontId="5" fillId="2" borderId="16" xfId="4" applyFont="1" applyFill="1" applyBorder="1" applyAlignment="1">
      <alignment horizontal="center"/>
    </xf>
    <xf numFmtId="166" fontId="5" fillId="2" borderId="16" xfId="4" applyNumberFormat="1" applyFont="1" applyFill="1" applyBorder="1"/>
    <xf numFmtId="165" fontId="5" fillId="2" borderId="16" xfId="6" applyNumberFormat="1" applyFont="1" applyFill="1" applyBorder="1" applyAlignment="1" applyProtection="1">
      <alignment horizontal="center" wrapText="1"/>
    </xf>
    <xf numFmtId="5" fontId="5" fillId="2" borderId="15" xfId="4" applyNumberFormat="1" applyFont="1" applyFill="1" applyBorder="1" applyAlignment="1">
      <alignment wrapText="1"/>
    </xf>
    <xf numFmtId="39" fontId="5" fillId="2" borderId="16" xfId="4" applyNumberFormat="1" applyFont="1" applyFill="1" applyBorder="1" applyAlignment="1">
      <alignment horizontal="center" wrapText="1"/>
    </xf>
    <xf numFmtId="10" fontId="5" fillId="2" borderId="21" xfId="6" applyNumberFormat="1" applyFont="1" applyFill="1" applyBorder="1" applyAlignment="1" applyProtection="1">
      <alignment horizontal="center" wrapText="1"/>
      <protection locked="0"/>
    </xf>
    <xf numFmtId="5" fontId="5" fillId="2" borderId="18" xfId="4" applyNumberFormat="1" applyFont="1" applyFill="1" applyBorder="1" applyAlignment="1">
      <alignment wrapText="1"/>
    </xf>
    <xf numFmtId="10" fontId="5" fillId="2" borderId="16" xfId="6" applyNumberFormat="1" applyFont="1" applyFill="1" applyBorder="1" applyAlignment="1" applyProtection="1">
      <alignment horizontal="center" wrapText="1"/>
      <protection locked="0"/>
    </xf>
    <xf numFmtId="164" fontId="5" fillId="2" borderId="18" xfId="4" applyNumberFormat="1" applyFont="1" applyFill="1" applyBorder="1" applyAlignment="1">
      <alignment wrapText="1"/>
    </xf>
    <xf numFmtId="164" fontId="5" fillId="2" borderId="16" xfId="4" applyNumberFormat="1" applyFont="1" applyFill="1" applyBorder="1" applyAlignment="1">
      <alignment horizontal="center" wrapText="1"/>
    </xf>
    <xf numFmtId="39" fontId="5" fillId="2" borderId="17" xfId="4" applyNumberFormat="1" applyFont="1" applyFill="1" applyBorder="1" applyAlignment="1">
      <alignment horizontal="center" wrapText="1"/>
    </xf>
    <xf numFmtId="0" fontId="6" fillId="5" borderId="1" xfId="4" applyFont="1" applyFill="1" applyBorder="1" applyAlignment="1" applyProtection="1">
      <alignment horizontal="centerContinuous"/>
      <protection locked="0"/>
    </xf>
    <xf numFmtId="0" fontId="9" fillId="5" borderId="1" xfId="0" applyFont="1" applyFill="1" applyBorder="1" applyAlignment="1">
      <alignment horizontal="centerContinuous" vertical="center"/>
    </xf>
    <xf numFmtId="0" fontId="9" fillId="5" borderId="2" xfId="0" applyFont="1" applyFill="1" applyBorder="1" applyAlignment="1">
      <alignment horizontal="centerContinuous" vertical="center"/>
    </xf>
    <xf numFmtId="0" fontId="9" fillId="5" borderId="2" xfId="0" applyFont="1" applyFill="1" applyBorder="1" applyAlignment="1">
      <alignment horizontal="centerContinuous"/>
    </xf>
    <xf numFmtId="0" fontId="9" fillId="5" borderId="3" xfId="0" applyFont="1" applyFill="1" applyBorder="1" applyAlignment="1">
      <alignment horizontal="centerContinuous"/>
    </xf>
    <xf numFmtId="0" fontId="9" fillId="5" borderId="23" xfId="0" applyFont="1" applyFill="1" applyBorder="1" applyAlignment="1">
      <alignment horizontal="centerContinuous" vertical="center" wrapText="1"/>
    </xf>
    <xf numFmtId="0" fontId="5" fillId="5" borderId="4" xfId="4" applyFont="1" applyFill="1" applyBorder="1" applyAlignment="1" applyProtection="1">
      <alignment horizontal="center" wrapText="1"/>
      <protection locked="0"/>
    </xf>
    <xf numFmtId="0" fontId="5" fillId="5" borderId="0" xfId="4" applyFont="1" applyFill="1" applyAlignment="1" applyProtection="1">
      <alignment horizontal="center" wrapText="1"/>
      <protection locked="0"/>
    </xf>
    <xf numFmtId="0" fontId="5" fillId="5" borderId="5" xfId="4" applyFont="1" applyFill="1" applyBorder="1" applyAlignment="1" applyProtection="1">
      <alignment horizontal="center" wrapText="1"/>
      <protection locked="0"/>
    </xf>
    <xf numFmtId="0" fontId="3" fillId="5" borderId="4" xfId="0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horizontal="center" wrapText="1"/>
    </xf>
    <xf numFmtId="0" fontId="3" fillId="5" borderId="5" xfId="0" applyFont="1" applyFill="1" applyBorder="1" applyAlignment="1">
      <alignment horizontal="center" wrapText="1"/>
    </xf>
    <xf numFmtId="0" fontId="3" fillId="5" borderId="25" xfId="0" applyFont="1" applyFill="1" applyBorder="1" applyAlignment="1">
      <alignment horizontal="center" vertical="center" wrapText="1"/>
    </xf>
    <xf numFmtId="0" fontId="3" fillId="4" borderId="4" xfId="0" applyFont="1" applyFill="1" applyBorder="1"/>
    <xf numFmtId="14" fontId="3" fillId="4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5" fontId="3" fillId="4" borderId="0" xfId="2" applyNumberFormat="1" applyFont="1" applyFill="1" applyBorder="1"/>
    <xf numFmtId="166" fontId="3" fillId="4" borderId="0" xfId="1" applyNumberFormat="1" applyFont="1" applyFill="1" applyBorder="1"/>
    <xf numFmtId="10" fontId="3" fillId="4" borderId="0" xfId="3" applyNumberFormat="1" applyFont="1" applyFill="1" applyBorder="1"/>
    <xf numFmtId="10" fontId="3" fillId="4" borderId="5" xfId="3" applyNumberFormat="1" applyFont="1" applyFill="1" applyBorder="1"/>
    <xf numFmtId="10" fontId="3" fillId="4" borderId="4" xfId="0" applyNumberFormat="1" applyFont="1" applyFill="1" applyBorder="1"/>
    <xf numFmtId="10" fontId="3" fillId="4" borderId="0" xfId="0" applyNumberFormat="1" applyFont="1" applyFill="1"/>
    <xf numFmtId="7" fontId="3" fillId="4" borderId="0" xfId="0" applyNumberFormat="1" applyFont="1" applyFill="1"/>
    <xf numFmtId="0" fontId="3" fillId="4" borderId="5" xfId="0" applyFont="1" applyFill="1" applyBorder="1"/>
    <xf numFmtId="2" fontId="3" fillId="4" borderId="25" xfId="0" applyNumberFormat="1" applyFont="1" applyFill="1" applyBorder="1"/>
    <xf numFmtId="0" fontId="3" fillId="4" borderId="6" xfId="0" applyFont="1" applyFill="1" applyBorder="1"/>
    <xf numFmtId="14" fontId="3" fillId="4" borderId="7" xfId="0" applyNumberFormat="1" applyFont="1" applyFill="1" applyBorder="1"/>
    <xf numFmtId="0" fontId="3" fillId="4" borderId="7" xfId="0" applyFont="1" applyFill="1" applyBorder="1"/>
    <xf numFmtId="5" fontId="3" fillId="4" borderId="7" xfId="2" applyNumberFormat="1" applyFont="1" applyFill="1" applyBorder="1"/>
    <xf numFmtId="10" fontId="3" fillId="4" borderId="7" xfId="3" applyNumberFormat="1" applyFont="1" applyFill="1" applyBorder="1"/>
    <xf numFmtId="10" fontId="3" fillId="4" borderId="8" xfId="3" applyNumberFormat="1" applyFont="1" applyFill="1" applyBorder="1"/>
    <xf numFmtId="7" fontId="3" fillId="4" borderId="7" xfId="0" applyNumberFormat="1" applyFont="1" applyFill="1" applyBorder="1"/>
    <xf numFmtId="2" fontId="3" fillId="4" borderId="8" xfId="0" applyNumberFormat="1" applyFont="1" applyFill="1" applyBorder="1"/>
    <xf numFmtId="2" fontId="3" fillId="4" borderId="24" xfId="0" applyNumberFormat="1" applyFont="1" applyFill="1" applyBorder="1"/>
    <xf numFmtId="0" fontId="9" fillId="5" borderId="3" xfId="0" applyFont="1" applyFill="1" applyBorder="1" applyAlignment="1">
      <alignment horizontal="centerContinuous" vertical="center"/>
    </xf>
    <xf numFmtId="0" fontId="9" fillId="5" borderId="23" xfId="0" applyFont="1" applyFill="1" applyBorder="1" applyAlignment="1">
      <alignment horizontal="centerContinuous" vertical="center"/>
    </xf>
    <xf numFmtId="0" fontId="3" fillId="5" borderId="5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vertical="center"/>
    </xf>
    <xf numFmtId="0" fontId="3" fillId="4" borderId="0" xfId="0" applyFont="1" applyFill="1" applyAlignment="1">
      <alignment vertical="center"/>
    </xf>
    <xf numFmtId="167" fontId="3" fillId="4" borderId="6" xfId="0" applyNumberFormat="1" applyFont="1" applyFill="1" applyBorder="1"/>
    <xf numFmtId="2" fontId="3" fillId="4" borderId="7" xfId="0" applyNumberFormat="1" applyFont="1" applyFill="1" applyBorder="1"/>
    <xf numFmtId="7" fontId="3" fillId="4" borderId="8" xfId="0" applyNumberFormat="1" applyFont="1" applyFill="1" applyBorder="1" applyAlignment="1">
      <alignment horizontal="center"/>
    </xf>
    <xf numFmtId="7" fontId="3" fillId="4" borderId="24" xfId="0" applyNumberFormat="1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 vertical="center"/>
    </xf>
    <xf numFmtId="5" fontId="3" fillId="4" borderId="8" xfId="2" applyNumberFormat="1" applyFont="1" applyFill="1" applyBorder="1"/>
    <xf numFmtId="0" fontId="5" fillId="4" borderId="6" xfId="4" applyFont="1" applyFill="1" applyBorder="1" applyAlignment="1" applyProtection="1">
      <alignment horizontal="center" vertical="center"/>
      <protection locked="0"/>
    </xf>
    <xf numFmtId="0" fontId="5" fillId="4" borderId="7" xfId="4" applyFont="1" applyFill="1" applyBorder="1" applyAlignment="1" applyProtection="1">
      <alignment horizontal="center" vertical="center"/>
      <protection locked="0"/>
    </xf>
    <xf numFmtId="0" fontId="5" fillId="4" borderId="8" xfId="4" applyFont="1" applyFill="1" applyBorder="1" applyAlignment="1" applyProtection="1">
      <alignment horizontal="center" vertical="center"/>
      <protection locked="0"/>
    </xf>
    <xf numFmtId="0" fontId="5" fillId="5" borderId="6" xfId="4" applyFont="1" applyFill="1" applyBorder="1" applyAlignment="1" applyProtection="1">
      <alignment horizontal="left" vertical="center"/>
      <protection locked="0"/>
    </xf>
    <xf numFmtId="0" fontId="5" fillId="5" borderId="7" xfId="4" applyFont="1" applyFill="1" applyBorder="1" applyAlignment="1" applyProtection="1">
      <alignment horizontal="left" vertical="center"/>
      <protection locked="0"/>
    </xf>
    <xf numFmtId="0" fontId="5" fillId="5" borderId="8" xfId="4" applyFont="1" applyFill="1" applyBorder="1" applyAlignment="1" applyProtection="1">
      <alignment horizontal="left" vertical="center"/>
      <protection locked="0"/>
    </xf>
    <xf numFmtId="0" fontId="5" fillId="5" borderId="4" xfId="4" applyFont="1" applyFill="1" applyBorder="1" applyAlignment="1" applyProtection="1">
      <alignment horizontal="left" vertical="center"/>
      <protection locked="0"/>
    </xf>
    <xf numFmtId="0" fontId="5" fillId="5" borderId="0" xfId="4" applyFont="1" applyFill="1" applyAlignment="1" applyProtection="1">
      <alignment horizontal="left" vertical="center"/>
      <protection locked="0"/>
    </xf>
    <xf numFmtId="0" fontId="5" fillId="5" borderId="5" xfId="4" applyFont="1" applyFill="1" applyBorder="1" applyAlignment="1" applyProtection="1">
      <alignment horizontal="left" vertical="center"/>
      <protection locked="0"/>
    </xf>
    <xf numFmtId="0" fontId="5" fillId="4" borderId="4" xfId="4" applyFont="1" applyFill="1" applyBorder="1" applyAlignment="1" applyProtection="1">
      <alignment horizontal="center" vertical="center"/>
      <protection locked="0"/>
    </xf>
    <xf numFmtId="0" fontId="5" fillId="4" borderId="0" xfId="4" applyFont="1" applyFill="1" applyAlignment="1" applyProtection="1">
      <alignment horizontal="center" vertical="center"/>
      <protection locked="0"/>
    </xf>
    <xf numFmtId="0" fontId="5" fillId="4" borderId="5" xfId="4" applyFont="1" applyFill="1" applyBorder="1" applyAlignment="1" applyProtection="1">
      <alignment horizontal="center" vertical="center"/>
      <protection locked="0"/>
    </xf>
    <xf numFmtId="9" fontId="5" fillId="4" borderId="4" xfId="3" applyFont="1" applyFill="1" applyBorder="1" applyAlignment="1" applyProtection="1">
      <alignment horizontal="center" vertical="center"/>
      <protection locked="0"/>
    </xf>
    <xf numFmtId="9" fontId="5" fillId="4" borderId="0" xfId="3" applyFont="1" applyFill="1" applyBorder="1" applyAlignment="1" applyProtection="1">
      <alignment horizontal="center" vertical="center"/>
      <protection locked="0"/>
    </xf>
    <xf numFmtId="9" fontId="5" fillId="4" borderId="5" xfId="3" applyFont="1" applyFill="1" applyBorder="1" applyAlignment="1" applyProtection="1">
      <alignment horizontal="center" vertical="center"/>
      <protection locked="0"/>
    </xf>
    <xf numFmtId="167" fontId="5" fillId="4" borderId="4" xfId="4" applyNumberFormat="1" applyFont="1" applyFill="1" applyBorder="1" applyAlignment="1" applyProtection="1">
      <alignment horizontal="center" vertical="center"/>
      <protection locked="0"/>
    </xf>
    <xf numFmtId="167" fontId="5" fillId="4" borderId="0" xfId="4" applyNumberFormat="1" applyFont="1" applyFill="1" applyAlignment="1" applyProtection="1">
      <alignment horizontal="center" vertical="center"/>
      <protection locked="0"/>
    </xf>
    <xf numFmtId="167" fontId="5" fillId="4" borderId="5" xfId="4" applyNumberFormat="1" applyFont="1" applyFill="1" applyBorder="1" applyAlignment="1" applyProtection="1">
      <alignment horizontal="center" vertical="center"/>
      <protection locked="0"/>
    </xf>
    <xf numFmtId="15" fontId="5" fillId="5" borderId="1" xfId="4" applyNumberFormat="1" applyFont="1" applyFill="1" applyBorder="1" applyAlignment="1" applyProtection="1">
      <alignment horizontal="left" vertical="center"/>
      <protection locked="0"/>
    </xf>
    <xf numFmtId="15" fontId="5" fillId="5" borderId="2" xfId="4" applyNumberFormat="1" applyFont="1" applyFill="1" applyBorder="1" applyAlignment="1" applyProtection="1">
      <alignment horizontal="left" vertical="center"/>
      <protection locked="0"/>
    </xf>
    <xf numFmtId="15" fontId="5" fillId="5" borderId="3" xfId="4" applyNumberFormat="1" applyFont="1" applyFill="1" applyBorder="1" applyAlignment="1" applyProtection="1">
      <alignment horizontal="left" vertical="center"/>
      <protection locked="0"/>
    </xf>
    <xf numFmtId="0" fontId="5" fillId="4" borderId="1" xfId="4" applyFont="1" applyFill="1" applyBorder="1" applyAlignment="1" applyProtection="1">
      <alignment horizontal="center" vertical="center"/>
      <protection locked="0"/>
    </xf>
    <xf numFmtId="0" fontId="5" fillId="4" borderId="2" xfId="4" applyFont="1" applyFill="1" applyBorder="1" applyAlignment="1" applyProtection="1">
      <alignment horizontal="center" vertical="center"/>
      <protection locked="0"/>
    </xf>
    <xf numFmtId="0" fontId="5" fillId="4" borderId="3" xfId="4" applyFont="1" applyFill="1" applyBorder="1" applyAlignment="1" applyProtection="1">
      <alignment horizontal="center" vertical="center"/>
      <protection locked="0"/>
    </xf>
    <xf numFmtId="15" fontId="5" fillId="5" borderId="4" xfId="4" applyNumberFormat="1" applyFont="1" applyFill="1" applyBorder="1" applyAlignment="1" applyProtection="1">
      <alignment horizontal="left" vertical="center"/>
      <protection locked="0"/>
    </xf>
    <xf numFmtId="15" fontId="5" fillId="5" borderId="0" xfId="4" applyNumberFormat="1" applyFont="1" applyFill="1" applyAlignment="1" applyProtection="1">
      <alignment horizontal="left" vertical="center"/>
      <protection locked="0"/>
    </xf>
    <xf numFmtId="15" fontId="5" fillId="5" borderId="5" xfId="4" applyNumberFormat="1" applyFont="1" applyFill="1" applyBorder="1" applyAlignment="1" applyProtection="1">
      <alignment horizontal="left" vertical="center"/>
      <protection locked="0"/>
    </xf>
    <xf numFmtId="49" fontId="5" fillId="4" borderId="4" xfId="4" applyNumberFormat="1" applyFont="1" applyFill="1" applyBorder="1" applyAlignment="1" applyProtection="1">
      <alignment horizontal="center" vertical="center"/>
      <protection locked="0"/>
    </xf>
    <xf numFmtId="15" fontId="5" fillId="4" borderId="0" xfId="4" applyNumberFormat="1" applyFont="1" applyFill="1" applyAlignment="1" applyProtection="1">
      <alignment horizontal="center" vertical="center"/>
      <protection locked="0"/>
    </xf>
    <xf numFmtId="15" fontId="5" fillId="4" borderId="5" xfId="4" applyNumberFormat="1" applyFont="1" applyFill="1" applyBorder="1" applyAlignment="1" applyProtection="1">
      <alignment horizontal="center" vertical="center"/>
      <protection locked="0"/>
    </xf>
    <xf numFmtId="5" fontId="5" fillId="4" borderId="4" xfId="5" applyNumberFormat="1" applyFont="1" applyFill="1" applyBorder="1" applyAlignment="1" applyProtection="1">
      <alignment horizontal="center"/>
      <protection locked="0"/>
    </xf>
    <xf numFmtId="5" fontId="5" fillId="4" borderId="0" xfId="5" applyNumberFormat="1" applyFont="1" applyFill="1" applyBorder="1" applyAlignment="1" applyProtection="1">
      <alignment horizontal="center"/>
      <protection locked="0"/>
    </xf>
    <xf numFmtId="5" fontId="5" fillId="4" borderId="5" xfId="5" applyNumberFormat="1" applyFont="1" applyFill="1" applyBorder="1" applyAlignment="1" applyProtection="1">
      <alignment horizontal="center"/>
      <protection locked="0"/>
    </xf>
    <xf numFmtId="14" fontId="5" fillId="4" borderId="4" xfId="4" applyNumberFormat="1" applyFont="1" applyFill="1" applyBorder="1" applyAlignment="1" applyProtection="1">
      <alignment horizontal="center" vertical="center"/>
      <protection locked="0"/>
    </xf>
    <xf numFmtId="14" fontId="5" fillId="4" borderId="0" xfId="4" applyNumberFormat="1" applyFont="1" applyFill="1" applyAlignment="1" applyProtection="1">
      <alignment horizontal="center" vertical="center"/>
      <protection locked="0"/>
    </xf>
    <xf numFmtId="14" fontId="5" fillId="4" borderId="5" xfId="4" applyNumberFormat="1" applyFont="1" applyFill="1" applyBorder="1" applyAlignment="1" applyProtection="1">
      <alignment horizontal="center" vertical="center"/>
      <protection locked="0"/>
    </xf>
  </cellXfs>
  <cellStyles count="7">
    <cellStyle name="Comma" xfId="1" builtinId="3"/>
    <cellStyle name="Comma 2" xfId="5" xr:uid="{607CD017-B199-4376-B9C6-D6EA60B83CF3}"/>
    <cellStyle name="Currency" xfId="2" builtinId="4"/>
    <cellStyle name="Normal" xfId="0" builtinId="0"/>
    <cellStyle name="Normal 2" xfId="4" xr:uid="{A1C7BFD4-8BAC-4238-A7DF-5CBCBF3A680D}"/>
    <cellStyle name="Percent" xfId="3" builtinId="5"/>
    <cellStyle name="Percent 2" xfId="6" xr:uid="{ED65BAA1-CB65-4E39-BB9C-5E1DC7E2C0DE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272146</xdr:colOff>
      <xdr:row>0</xdr:row>
      <xdr:rowOff>63497</xdr:rowOff>
    </xdr:from>
    <xdr:to>
      <xdr:col>2</xdr:col>
      <xdr:colOff>592387</xdr:colOff>
      <xdr:row>1</xdr:row>
      <xdr:rowOff>29570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CAEA02C-F9D7-5929-6A56-92C4ED233C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146" y="63497"/>
          <a:ext cx="1743075" cy="5194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A79E1-15A7-41B2-AA5A-86AEE5944763}">
  <sheetPr>
    <pageSetUpPr fitToPage="1"/>
  </sheetPr>
  <dimension ref="A1:IP189"/>
  <sheetViews>
    <sheetView tabSelected="1" zoomScale="46" zoomScaleNormal="46" zoomScaleSheetLayoutView="46" zoomScalePageLayoutView="45" workbookViewId="0">
      <selection activeCell="AA145" sqref="AA145"/>
    </sheetView>
  </sheetViews>
  <sheetFormatPr defaultColWidth="9.140625" defaultRowHeight="18.75" outlineLevelRow="1" x14ac:dyDescent="0.3"/>
  <cols>
    <col min="1" max="1" width="3.42578125" style="1" customWidth="1"/>
    <col min="2" max="2" width="16.42578125" style="1" customWidth="1"/>
    <col min="3" max="3" width="17.85546875" style="1" customWidth="1"/>
    <col min="4" max="4" width="13.85546875" style="1" customWidth="1"/>
    <col min="5" max="5" width="15.42578125" style="1" customWidth="1"/>
    <col min="6" max="6" width="13.85546875" style="1" customWidth="1"/>
    <col min="7" max="7" width="15.28515625" style="1" customWidth="1"/>
    <col min="8" max="8" width="15.7109375" style="1" customWidth="1"/>
    <col min="9" max="9" width="14.42578125" style="1" customWidth="1"/>
    <col min="10" max="10" width="13.42578125" style="1" bestFit="1" customWidth="1"/>
    <col min="11" max="11" width="18" style="1" customWidth="1"/>
    <col min="12" max="12" width="15.85546875" style="1" customWidth="1"/>
    <col min="13" max="13" width="16.140625" style="1" customWidth="1"/>
    <col min="14" max="14" width="15.5703125" style="1" customWidth="1"/>
    <col min="15" max="15" width="16.140625" style="1" customWidth="1"/>
    <col min="16" max="16" width="16.42578125" style="1" customWidth="1"/>
    <col min="17" max="17" width="19.85546875" style="1" customWidth="1"/>
    <col min="18" max="18" width="16.140625" style="1" customWidth="1"/>
    <col min="19" max="19" width="17.140625" style="1" customWidth="1"/>
    <col min="20" max="20" width="19.85546875" style="1" customWidth="1"/>
    <col min="21" max="21" width="25.85546875" style="1" customWidth="1"/>
    <col min="22" max="22" width="9.5703125" style="1" customWidth="1"/>
    <col min="23" max="23" width="15.28515625" style="1" customWidth="1"/>
    <col min="24" max="24" width="23.5703125" style="1" customWidth="1"/>
    <col min="25" max="25" width="13.85546875" style="1" customWidth="1"/>
    <col min="26" max="26" width="16.85546875" style="1" customWidth="1"/>
    <col min="27" max="27" width="22.5703125" style="1" customWidth="1"/>
    <col min="28" max="28" width="13.42578125" style="1" customWidth="1"/>
    <col min="29" max="29" width="18.140625" style="1" customWidth="1"/>
    <col min="30" max="30" width="17.140625" style="1" customWidth="1"/>
    <col min="31" max="31" width="10.7109375" style="1" customWidth="1"/>
    <col min="32" max="32" width="9.140625" style="1"/>
    <col min="33" max="33" width="6.42578125" style="1" customWidth="1"/>
    <col min="34" max="255" width="9.140625" style="1"/>
    <col min="256" max="256" width="4.42578125" style="1" customWidth="1"/>
    <col min="257" max="257" width="6.140625" style="1" customWidth="1"/>
    <col min="258" max="258" width="16.42578125" style="1" customWidth="1"/>
    <col min="259" max="259" width="17.85546875" style="1" customWidth="1"/>
    <col min="260" max="260" width="13.85546875" style="1" customWidth="1"/>
    <col min="261" max="261" width="11.85546875" style="1" customWidth="1"/>
    <col min="262" max="262" width="10.85546875" style="1" customWidth="1"/>
    <col min="263" max="264" width="11.85546875" style="1" customWidth="1"/>
    <col min="265" max="265" width="11.42578125" style="1" customWidth="1"/>
    <col min="266" max="266" width="18.140625" style="1" customWidth="1"/>
    <col min="267" max="267" width="17.140625" style="1" customWidth="1"/>
    <col min="268" max="268" width="13.140625" style="1" customWidth="1"/>
    <col min="269" max="269" width="11.85546875" style="1" customWidth="1"/>
    <col min="270" max="270" width="12.42578125" style="1" customWidth="1"/>
    <col min="271" max="271" width="11.42578125" style="1" customWidth="1"/>
    <col min="272" max="272" width="14.140625" style="1" customWidth="1"/>
    <col min="273" max="273" width="12.85546875" style="1" customWidth="1"/>
    <col min="274" max="274" width="13.42578125" style="1" customWidth="1"/>
    <col min="275" max="275" width="16.42578125" style="1" customWidth="1"/>
    <col min="276" max="276" width="11.85546875" style="1" customWidth="1"/>
    <col min="277" max="277" width="13.42578125" style="1" customWidth="1"/>
    <col min="278" max="278" width="14.42578125" style="1" customWidth="1"/>
    <col min="279" max="279" width="13.42578125" style="1" customWidth="1"/>
    <col min="280" max="280" width="12.42578125" style="1" customWidth="1"/>
    <col min="281" max="281" width="13.42578125" style="1" customWidth="1"/>
    <col min="282" max="282" width="12.42578125" style="1" customWidth="1"/>
    <col min="283" max="283" width="14.140625" style="1" customWidth="1"/>
    <col min="284" max="284" width="11.85546875" style="1" customWidth="1"/>
    <col min="285" max="285" width="13.42578125" style="1" customWidth="1"/>
    <col min="286" max="286" width="12.42578125" style="1" customWidth="1"/>
    <col min="287" max="511" width="9.140625" style="1"/>
    <col min="512" max="512" width="4.42578125" style="1" customWidth="1"/>
    <col min="513" max="513" width="6.140625" style="1" customWidth="1"/>
    <col min="514" max="514" width="16.42578125" style="1" customWidth="1"/>
    <col min="515" max="515" width="17.85546875" style="1" customWidth="1"/>
    <col min="516" max="516" width="13.85546875" style="1" customWidth="1"/>
    <col min="517" max="517" width="11.85546875" style="1" customWidth="1"/>
    <col min="518" max="518" width="10.85546875" style="1" customWidth="1"/>
    <col min="519" max="520" width="11.85546875" style="1" customWidth="1"/>
    <col min="521" max="521" width="11.42578125" style="1" customWidth="1"/>
    <col min="522" max="522" width="18.140625" style="1" customWidth="1"/>
    <col min="523" max="523" width="17.140625" style="1" customWidth="1"/>
    <col min="524" max="524" width="13.140625" style="1" customWidth="1"/>
    <col min="525" max="525" width="11.85546875" style="1" customWidth="1"/>
    <col min="526" max="526" width="12.42578125" style="1" customWidth="1"/>
    <col min="527" max="527" width="11.42578125" style="1" customWidth="1"/>
    <col min="528" max="528" width="14.140625" style="1" customWidth="1"/>
    <col min="529" max="529" width="12.85546875" style="1" customWidth="1"/>
    <col min="530" max="530" width="13.42578125" style="1" customWidth="1"/>
    <col min="531" max="531" width="16.42578125" style="1" customWidth="1"/>
    <col min="532" max="532" width="11.85546875" style="1" customWidth="1"/>
    <col min="533" max="533" width="13.42578125" style="1" customWidth="1"/>
    <col min="534" max="534" width="14.42578125" style="1" customWidth="1"/>
    <col min="535" max="535" width="13.42578125" style="1" customWidth="1"/>
    <col min="536" max="536" width="12.42578125" style="1" customWidth="1"/>
    <col min="537" max="537" width="13.42578125" style="1" customWidth="1"/>
    <col min="538" max="538" width="12.42578125" style="1" customWidth="1"/>
    <col min="539" max="539" width="14.140625" style="1" customWidth="1"/>
    <col min="540" max="540" width="11.85546875" style="1" customWidth="1"/>
    <col min="541" max="541" width="13.42578125" style="1" customWidth="1"/>
    <col min="542" max="542" width="12.42578125" style="1" customWidth="1"/>
    <col min="543" max="767" width="9.140625" style="1"/>
    <col min="768" max="768" width="4.42578125" style="1" customWidth="1"/>
    <col min="769" max="769" width="6.140625" style="1" customWidth="1"/>
    <col min="770" max="770" width="16.42578125" style="1" customWidth="1"/>
    <col min="771" max="771" width="17.85546875" style="1" customWidth="1"/>
    <col min="772" max="772" width="13.85546875" style="1" customWidth="1"/>
    <col min="773" max="773" width="11.85546875" style="1" customWidth="1"/>
    <col min="774" max="774" width="10.85546875" style="1" customWidth="1"/>
    <col min="775" max="776" width="11.85546875" style="1" customWidth="1"/>
    <col min="777" max="777" width="11.42578125" style="1" customWidth="1"/>
    <col min="778" max="778" width="18.140625" style="1" customWidth="1"/>
    <col min="779" max="779" width="17.140625" style="1" customWidth="1"/>
    <col min="780" max="780" width="13.140625" style="1" customWidth="1"/>
    <col min="781" max="781" width="11.85546875" style="1" customWidth="1"/>
    <col min="782" max="782" width="12.42578125" style="1" customWidth="1"/>
    <col min="783" max="783" width="11.42578125" style="1" customWidth="1"/>
    <col min="784" max="784" width="14.140625" style="1" customWidth="1"/>
    <col min="785" max="785" width="12.85546875" style="1" customWidth="1"/>
    <col min="786" max="786" width="13.42578125" style="1" customWidth="1"/>
    <col min="787" max="787" width="16.42578125" style="1" customWidth="1"/>
    <col min="788" max="788" width="11.85546875" style="1" customWidth="1"/>
    <col min="789" max="789" width="13.42578125" style="1" customWidth="1"/>
    <col min="790" max="790" width="14.42578125" style="1" customWidth="1"/>
    <col min="791" max="791" width="13.42578125" style="1" customWidth="1"/>
    <col min="792" max="792" width="12.42578125" style="1" customWidth="1"/>
    <col min="793" max="793" width="13.42578125" style="1" customWidth="1"/>
    <col min="794" max="794" width="12.42578125" style="1" customWidth="1"/>
    <col min="795" max="795" width="14.140625" style="1" customWidth="1"/>
    <col min="796" max="796" width="11.85546875" style="1" customWidth="1"/>
    <col min="797" max="797" width="13.42578125" style="1" customWidth="1"/>
    <col min="798" max="798" width="12.42578125" style="1" customWidth="1"/>
    <col min="799" max="1023" width="9.140625" style="1"/>
    <col min="1024" max="1024" width="4.42578125" style="1" customWidth="1"/>
    <col min="1025" max="1025" width="6.140625" style="1" customWidth="1"/>
    <col min="1026" max="1026" width="16.42578125" style="1" customWidth="1"/>
    <col min="1027" max="1027" width="17.85546875" style="1" customWidth="1"/>
    <col min="1028" max="1028" width="13.85546875" style="1" customWidth="1"/>
    <col min="1029" max="1029" width="11.85546875" style="1" customWidth="1"/>
    <col min="1030" max="1030" width="10.85546875" style="1" customWidth="1"/>
    <col min="1031" max="1032" width="11.85546875" style="1" customWidth="1"/>
    <col min="1033" max="1033" width="11.42578125" style="1" customWidth="1"/>
    <col min="1034" max="1034" width="18.140625" style="1" customWidth="1"/>
    <col min="1035" max="1035" width="17.140625" style="1" customWidth="1"/>
    <col min="1036" max="1036" width="13.140625" style="1" customWidth="1"/>
    <col min="1037" max="1037" width="11.85546875" style="1" customWidth="1"/>
    <col min="1038" max="1038" width="12.42578125" style="1" customWidth="1"/>
    <col min="1039" max="1039" width="11.42578125" style="1" customWidth="1"/>
    <col min="1040" max="1040" width="14.140625" style="1" customWidth="1"/>
    <col min="1041" max="1041" width="12.85546875" style="1" customWidth="1"/>
    <col min="1042" max="1042" width="13.42578125" style="1" customWidth="1"/>
    <col min="1043" max="1043" width="16.42578125" style="1" customWidth="1"/>
    <col min="1044" max="1044" width="11.85546875" style="1" customWidth="1"/>
    <col min="1045" max="1045" width="13.42578125" style="1" customWidth="1"/>
    <col min="1046" max="1046" width="14.42578125" style="1" customWidth="1"/>
    <col min="1047" max="1047" width="13.42578125" style="1" customWidth="1"/>
    <col min="1048" max="1048" width="12.42578125" style="1" customWidth="1"/>
    <col min="1049" max="1049" width="13.42578125" style="1" customWidth="1"/>
    <col min="1050" max="1050" width="12.42578125" style="1" customWidth="1"/>
    <col min="1051" max="1051" width="14.140625" style="1" customWidth="1"/>
    <col min="1052" max="1052" width="11.85546875" style="1" customWidth="1"/>
    <col min="1053" max="1053" width="13.42578125" style="1" customWidth="1"/>
    <col min="1054" max="1054" width="12.42578125" style="1" customWidth="1"/>
    <col min="1055" max="1279" width="9.140625" style="1"/>
    <col min="1280" max="1280" width="4.42578125" style="1" customWidth="1"/>
    <col min="1281" max="1281" width="6.140625" style="1" customWidth="1"/>
    <col min="1282" max="1282" width="16.42578125" style="1" customWidth="1"/>
    <col min="1283" max="1283" width="17.85546875" style="1" customWidth="1"/>
    <col min="1284" max="1284" width="13.85546875" style="1" customWidth="1"/>
    <col min="1285" max="1285" width="11.85546875" style="1" customWidth="1"/>
    <col min="1286" max="1286" width="10.85546875" style="1" customWidth="1"/>
    <col min="1287" max="1288" width="11.85546875" style="1" customWidth="1"/>
    <col min="1289" max="1289" width="11.42578125" style="1" customWidth="1"/>
    <col min="1290" max="1290" width="18.140625" style="1" customWidth="1"/>
    <col min="1291" max="1291" width="17.140625" style="1" customWidth="1"/>
    <col min="1292" max="1292" width="13.140625" style="1" customWidth="1"/>
    <col min="1293" max="1293" width="11.85546875" style="1" customWidth="1"/>
    <col min="1294" max="1294" width="12.42578125" style="1" customWidth="1"/>
    <col min="1295" max="1295" width="11.42578125" style="1" customWidth="1"/>
    <col min="1296" max="1296" width="14.140625" style="1" customWidth="1"/>
    <col min="1297" max="1297" width="12.85546875" style="1" customWidth="1"/>
    <col min="1298" max="1298" width="13.42578125" style="1" customWidth="1"/>
    <col min="1299" max="1299" width="16.42578125" style="1" customWidth="1"/>
    <col min="1300" max="1300" width="11.85546875" style="1" customWidth="1"/>
    <col min="1301" max="1301" width="13.42578125" style="1" customWidth="1"/>
    <col min="1302" max="1302" width="14.42578125" style="1" customWidth="1"/>
    <col min="1303" max="1303" width="13.42578125" style="1" customWidth="1"/>
    <col min="1304" max="1304" width="12.42578125" style="1" customWidth="1"/>
    <col min="1305" max="1305" width="13.42578125" style="1" customWidth="1"/>
    <col min="1306" max="1306" width="12.42578125" style="1" customWidth="1"/>
    <col min="1307" max="1307" width="14.140625" style="1" customWidth="1"/>
    <col min="1308" max="1308" width="11.85546875" style="1" customWidth="1"/>
    <col min="1309" max="1309" width="13.42578125" style="1" customWidth="1"/>
    <col min="1310" max="1310" width="12.42578125" style="1" customWidth="1"/>
    <col min="1311" max="1535" width="9.140625" style="1"/>
    <col min="1536" max="1536" width="4.42578125" style="1" customWidth="1"/>
    <col min="1537" max="1537" width="6.140625" style="1" customWidth="1"/>
    <col min="1538" max="1538" width="16.42578125" style="1" customWidth="1"/>
    <col min="1539" max="1539" width="17.85546875" style="1" customWidth="1"/>
    <col min="1540" max="1540" width="13.85546875" style="1" customWidth="1"/>
    <col min="1541" max="1541" width="11.85546875" style="1" customWidth="1"/>
    <col min="1542" max="1542" width="10.85546875" style="1" customWidth="1"/>
    <col min="1543" max="1544" width="11.85546875" style="1" customWidth="1"/>
    <col min="1545" max="1545" width="11.42578125" style="1" customWidth="1"/>
    <col min="1546" max="1546" width="18.140625" style="1" customWidth="1"/>
    <col min="1547" max="1547" width="17.140625" style="1" customWidth="1"/>
    <col min="1548" max="1548" width="13.140625" style="1" customWidth="1"/>
    <col min="1549" max="1549" width="11.85546875" style="1" customWidth="1"/>
    <col min="1550" max="1550" width="12.42578125" style="1" customWidth="1"/>
    <col min="1551" max="1551" width="11.42578125" style="1" customWidth="1"/>
    <col min="1552" max="1552" width="14.140625" style="1" customWidth="1"/>
    <col min="1553" max="1553" width="12.85546875" style="1" customWidth="1"/>
    <col min="1554" max="1554" width="13.42578125" style="1" customWidth="1"/>
    <col min="1555" max="1555" width="16.42578125" style="1" customWidth="1"/>
    <col min="1556" max="1556" width="11.85546875" style="1" customWidth="1"/>
    <col min="1557" max="1557" width="13.42578125" style="1" customWidth="1"/>
    <col min="1558" max="1558" width="14.42578125" style="1" customWidth="1"/>
    <col min="1559" max="1559" width="13.42578125" style="1" customWidth="1"/>
    <col min="1560" max="1560" width="12.42578125" style="1" customWidth="1"/>
    <col min="1561" max="1561" width="13.42578125" style="1" customWidth="1"/>
    <col min="1562" max="1562" width="12.42578125" style="1" customWidth="1"/>
    <col min="1563" max="1563" width="14.140625" style="1" customWidth="1"/>
    <col min="1564" max="1564" width="11.85546875" style="1" customWidth="1"/>
    <col min="1565" max="1565" width="13.42578125" style="1" customWidth="1"/>
    <col min="1566" max="1566" width="12.42578125" style="1" customWidth="1"/>
    <col min="1567" max="1791" width="9.140625" style="1"/>
    <col min="1792" max="1792" width="4.42578125" style="1" customWidth="1"/>
    <col min="1793" max="1793" width="6.140625" style="1" customWidth="1"/>
    <col min="1794" max="1794" width="16.42578125" style="1" customWidth="1"/>
    <col min="1795" max="1795" width="17.85546875" style="1" customWidth="1"/>
    <col min="1796" max="1796" width="13.85546875" style="1" customWidth="1"/>
    <col min="1797" max="1797" width="11.85546875" style="1" customWidth="1"/>
    <col min="1798" max="1798" width="10.85546875" style="1" customWidth="1"/>
    <col min="1799" max="1800" width="11.85546875" style="1" customWidth="1"/>
    <col min="1801" max="1801" width="11.42578125" style="1" customWidth="1"/>
    <col min="1802" max="1802" width="18.140625" style="1" customWidth="1"/>
    <col min="1803" max="1803" width="17.140625" style="1" customWidth="1"/>
    <col min="1804" max="1804" width="13.140625" style="1" customWidth="1"/>
    <col min="1805" max="1805" width="11.85546875" style="1" customWidth="1"/>
    <col min="1806" max="1806" width="12.42578125" style="1" customWidth="1"/>
    <col min="1807" max="1807" width="11.42578125" style="1" customWidth="1"/>
    <col min="1808" max="1808" width="14.140625" style="1" customWidth="1"/>
    <col min="1809" max="1809" width="12.85546875" style="1" customWidth="1"/>
    <col min="1810" max="1810" width="13.42578125" style="1" customWidth="1"/>
    <col min="1811" max="1811" width="16.42578125" style="1" customWidth="1"/>
    <col min="1812" max="1812" width="11.85546875" style="1" customWidth="1"/>
    <col min="1813" max="1813" width="13.42578125" style="1" customWidth="1"/>
    <col min="1814" max="1814" width="14.42578125" style="1" customWidth="1"/>
    <col min="1815" max="1815" width="13.42578125" style="1" customWidth="1"/>
    <col min="1816" max="1816" width="12.42578125" style="1" customWidth="1"/>
    <col min="1817" max="1817" width="13.42578125" style="1" customWidth="1"/>
    <col min="1818" max="1818" width="12.42578125" style="1" customWidth="1"/>
    <col min="1819" max="1819" width="14.140625" style="1" customWidth="1"/>
    <col min="1820" max="1820" width="11.85546875" style="1" customWidth="1"/>
    <col min="1821" max="1821" width="13.42578125" style="1" customWidth="1"/>
    <col min="1822" max="1822" width="12.42578125" style="1" customWidth="1"/>
    <col min="1823" max="2047" width="9.140625" style="1"/>
    <col min="2048" max="2048" width="4.42578125" style="1" customWidth="1"/>
    <col min="2049" max="2049" width="6.140625" style="1" customWidth="1"/>
    <col min="2050" max="2050" width="16.42578125" style="1" customWidth="1"/>
    <col min="2051" max="2051" width="17.85546875" style="1" customWidth="1"/>
    <col min="2052" max="2052" width="13.85546875" style="1" customWidth="1"/>
    <col min="2053" max="2053" width="11.85546875" style="1" customWidth="1"/>
    <col min="2054" max="2054" width="10.85546875" style="1" customWidth="1"/>
    <col min="2055" max="2056" width="11.85546875" style="1" customWidth="1"/>
    <col min="2057" max="2057" width="11.42578125" style="1" customWidth="1"/>
    <col min="2058" max="2058" width="18.140625" style="1" customWidth="1"/>
    <col min="2059" max="2059" width="17.140625" style="1" customWidth="1"/>
    <col min="2060" max="2060" width="13.140625" style="1" customWidth="1"/>
    <col min="2061" max="2061" width="11.85546875" style="1" customWidth="1"/>
    <col min="2062" max="2062" width="12.42578125" style="1" customWidth="1"/>
    <col min="2063" max="2063" width="11.42578125" style="1" customWidth="1"/>
    <col min="2064" max="2064" width="14.140625" style="1" customWidth="1"/>
    <col min="2065" max="2065" width="12.85546875" style="1" customWidth="1"/>
    <col min="2066" max="2066" width="13.42578125" style="1" customWidth="1"/>
    <col min="2067" max="2067" width="16.42578125" style="1" customWidth="1"/>
    <col min="2068" max="2068" width="11.85546875" style="1" customWidth="1"/>
    <col min="2069" max="2069" width="13.42578125" style="1" customWidth="1"/>
    <col min="2070" max="2070" width="14.42578125" style="1" customWidth="1"/>
    <col min="2071" max="2071" width="13.42578125" style="1" customWidth="1"/>
    <col min="2072" max="2072" width="12.42578125" style="1" customWidth="1"/>
    <col min="2073" max="2073" width="13.42578125" style="1" customWidth="1"/>
    <col min="2074" max="2074" width="12.42578125" style="1" customWidth="1"/>
    <col min="2075" max="2075" width="14.140625" style="1" customWidth="1"/>
    <col min="2076" max="2076" width="11.85546875" style="1" customWidth="1"/>
    <col min="2077" max="2077" width="13.42578125" style="1" customWidth="1"/>
    <col min="2078" max="2078" width="12.42578125" style="1" customWidth="1"/>
    <col min="2079" max="2303" width="9.140625" style="1"/>
    <col min="2304" max="2304" width="4.42578125" style="1" customWidth="1"/>
    <col min="2305" max="2305" width="6.140625" style="1" customWidth="1"/>
    <col min="2306" max="2306" width="16.42578125" style="1" customWidth="1"/>
    <col min="2307" max="2307" width="17.85546875" style="1" customWidth="1"/>
    <col min="2308" max="2308" width="13.85546875" style="1" customWidth="1"/>
    <col min="2309" max="2309" width="11.85546875" style="1" customWidth="1"/>
    <col min="2310" max="2310" width="10.85546875" style="1" customWidth="1"/>
    <col min="2311" max="2312" width="11.85546875" style="1" customWidth="1"/>
    <col min="2313" max="2313" width="11.42578125" style="1" customWidth="1"/>
    <col min="2314" max="2314" width="18.140625" style="1" customWidth="1"/>
    <col min="2315" max="2315" width="17.140625" style="1" customWidth="1"/>
    <col min="2316" max="2316" width="13.140625" style="1" customWidth="1"/>
    <col min="2317" max="2317" width="11.85546875" style="1" customWidth="1"/>
    <col min="2318" max="2318" width="12.42578125" style="1" customWidth="1"/>
    <col min="2319" max="2319" width="11.42578125" style="1" customWidth="1"/>
    <col min="2320" max="2320" width="14.140625" style="1" customWidth="1"/>
    <col min="2321" max="2321" width="12.85546875" style="1" customWidth="1"/>
    <col min="2322" max="2322" width="13.42578125" style="1" customWidth="1"/>
    <col min="2323" max="2323" width="16.42578125" style="1" customWidth="1"/>
    <col min="2324" max="2324" width="11.85546875" style="1" customWidth="1"/>
    <col min="2325" max="2325" width="13.42578125" style="1" customWidth="1"/>
    <col min="2326" max="2326" width="14.42578125" style="1" customWidth="1"/>
    <col min="2327" max="2327" width="13.42578125" style="1" customWidth="1"/>
    <col min="2328" max="2328" width="12.42578125" style="1" customWidth="1"/>
    <col min="2329" max="2329" width="13.42578125" style="1" customWidth="1"/>
    <col min="2330" max="2330" width="12.42578125" style="1" customWidth="1"/>
    <col min="2331" max="2331" width="14.140625" style="1" customWidth="1"/>
    <col min="2332" max="2332" width="11.85546875" style="1" customWidth="1"/>
    <col min="2333" max="2333" width="13.42578125" style="1" customWidth="1"/>
    <col min="2334" max="2334" width="12.42578125" style="1" customWidth="1"/>
    <col min="2335" max="2559" width="9.140625" style="1"/>
    <col min="2560" max="2560" width="4.42578125" style="1" customWidth="1"/>
    <col min="2561" max="2561" width="6.140625" style="1" customWidth="1"/>
    <col min="2562" max="2562" width="16.42578125" style="1" customWidth="1"/>
    <col min="2563" max="2563" width="17.85546875" style="1" customWidth="1"/>
    <col min="2564" max="2564" width="13.85546875" style="1" customWidth="1"/>
    <col min="2565" max="2565" width="11.85546875" style="1" customWidth="1"/>
    <col min="2566" max="2566" width="10.85546875" style="1" customWidth="1"/>
    <col min="2567" max="2568" width="11.85546875" style="1" customWidth="1"/>
    <col min="2569" max="2569" width="11.42578125" style="1" customWidth="1"/>
    <col min="2570" max="2570" width="18.140625" style="1" customWidth="1"/>
    <col min="2571" max="2571" width="17.140625" style="1" customWidth="1"/>
    <col min="2572" max="2572" width="13.140625" style="1" customWidth="1"/>
    <col min="2573" max="2573" width="11.85546875" style="1" customWidth="1"/>
    <col min="2574" max="2574" width="12.42578125" style="1" customWidth="1"/>
    <col min="2575" max="2575" width="11.42578125" style="1" customWidth="1"/>
    <col min="2576" max="2576" width="14.140625" style="1" customWidth="1"/>
    <col min="2577" max="2577" width="12.85546875" style="1" customWidth="1"/>
    <col min="2578" max="2578" width="13.42578125" style="1" customWidth="1"/>
    <col min="2579" max="2579" width="16.42578125" style="1" customWidth="1"/>
    <col min="2580" max="2580" width="11.85546875" style="1" customWidth="1"/>
    <col min="2581" max="2581" width="13.42578125" style="1" customWidth="1"/>
    <col min="2582" max="2582" width="14.42578125" style="1" customWidth="1"/>
    <col min="2583" max="2583" width="13.42578125" style="1" customWidth="1"/>
    <col min="2584" max="2584" width="12.42578125" style="1" customWidth="1"/>
    <col min="2585" max="2585" width="13.42578125" style="1" customWidth="1"/>
    <col min="2586" max="2586" width="12.42578125" style="1" customWidth="1"/>
    <col min="2587" max="2587" width="14.140625" style="1" customWidth="1"/>
    <col min="2588" max="2588" width="11.85546875" style="1" customWidth="1"/>
    <col min="2589" max="2589" width="13.42578125" style="1" customWidth="1"/>
    <col min="2590" max="2590" width="12.42578125" style="1" customWidth="1"/>
    <col min="2591" max="2815" width="9.140625" style="1"/>
    <col min="2816" max="2816" width="4.42578125" style="1" customWidth="1"/>
    <col min="2817" max="2817" width="6.140625" style="1" customWidth="1"/>
    <col min="2818" max="2818" width="16.42578125" style="1" customWidth="1"/>
    <col min="2819" max="2819" width="17.85546875" style="1" customWidth="1"/>
    <col min="2820" max="2820" width="13.85546875" style="1" customWidth="1"/>
    <col min="2821" max="2821" width="11.85546875" style="1" customWidth="1"/>
    <col min="2822" max="2822" width="10.85546875" style="1" customWidth="1"/>
    <col min="2823" max="2824" width="11.85546875" style="1" customWidth="1"/>
    <col min="2825" max="2825" width="11.42578125" style="1" customWidth="1"/>
    <col min="2826" max="2826" width="18.140625" style="1" customWidth="1"/>
    <col min="2827" max="2827" width="17.140625" style="1" customWidth="1"/>
    <col min="2828" max="2828" width="13.140625" style="1" customWidth="1"/>
    <col min="2829" max="2829" width="11.85546875" style="1" customWidth="1"/>
    <col min="2830" max="2830" width="12.42578125" style="1" customWidth="1"/>
    <col min="2831" max="2831" width="11.42578125" style="1" customWidth="1"/>
    <col min="2832" max="2832" width="14.140625" style="1" customWidth="1"/>
    <col min="2833" max="2833" width="12.85546875" style="1" customWidth="1"/>
    <col min="2834" max="2834" width="13.42578125" style="1" customWidth="1"/>
    <col min="2835" max="2835" width="16.42578125" style="1" customWidth="1"/>
    <col min="2836" max="2836" width="11.85546875" style="1" customWidth="1"/>
    <col min="2837" max="2837" width="13.42578125" style="1" customWidth="1"/>
    <col min="2838" max="2838" width="14.42578125" style="1" customWidth="1"/>
    <col min="2839" max="2839" width="13.42578125" style="1" customWidth="1"/>
    <col min="2840" max="2840" width="12.42578125" style="1" customWidth="1"/>
    <col min="2841" max="2841" width="13.42578125" style="1" customWidth="1"/>
    <col min="2842" max="2842" width="12.42578125" style="1" customWidth="1"/>
    <col min="2843" max="2843" width="14.140625" style="1" customWidth="1"/>
    <col min="2844" max="2844" width="11.85546875" style="1" customWidth="1"/>
    <col min="2845" max="2845" width="13.42578125" style="1" customWidth="1"/>
    <col min="2846" max="2846" width="12.42578125" style="1" customWidth="1"/>
    <col min="2847" max="3071" width="9.140625" style="1"/>
    <col min="3072" max="3072" width="4.42578125" style="1" customWidth="1"/>
    <col min="3073" max="3073" width="6.140625" style="1" customWidth="1"/>
    <col min="3074" max="3074" width="16.42578125" style="1" customWidth="1"/>
    <col min="3075" max="3075" width="17.85546875" style="1" customWidth="1"/>
    <col min="3076" max="3076" width="13.85546875" style="1" customWidth="1"/>
    <col min="3077" max="3077" width="11.85546875" style="1" customWidth="1"/>
    <col min="3078" max="3078" width="10.85546875" style="1" customWidth="1"/>
    <col min="3079" max="3080" width="11.85546875" style="1" customWidth="1"/>
    <col min="3081" max="3081" width="11.42578125" style="1" customWidth="1"/>
    <col min="3082" max="3082" width="18.140625" style="1" customWidth="1"/>
    <col min="3083" max="3083" width="17.140625" style="1" customWidth="1"/>
    <col min="3084" max="3084" width="13.140625" style="1" customWidth="1"/>
    <col min="3085" max="3085" width="11.85546875" style="1" customWidth="1"/>
    <col min="3086" max="3086" width="12.42578125" style="1" customWidth="1"/>
    <col min="3087" max="3087" width="11.42578125" style="1" customWidth="1"/>
    <col min="3088" max="3088" width="14.140625" style="1" customWidth="1"/>
    <col min="3089" max="3089" width="12.85546875" style="1" customWidth="1"/>
    <col min="3090" max="3090" width="13.42578125" style="1" customWidth="1"/>
    <col min="3091" max="3091" width="16.42578125" style="1" customWidth="1"/>
    <col min="3092" max="3092" width="11.85546875" style="1" customWidth="1"/>
    <col min="3093" max="3093" width="13.42578125" style="1" customWidth="1"/>
    <col min="3094" max="3094" width="14.42578125" style="1" customWidth="1"/>
    <col min="3095" max="3095" width="13.42578125" style="1" customWidth="1"/>
    <col min="3096" max="3096" width="12.42578125" style="1" customWidth="1"/>
    <col min="3097" max="3097" width="13.42578125" style="1" customWidth="1"/>
    <col min="3098" max="3098" width="12.42578125" style="1" customWidth="1"/>
    <col min="3099" max="3099" width="14.140625" style="1" customWidth="1"/>
    <col min="3100" max="3100" width="11.85546875" style="1" customWidth="1"/>
    <col min="3101" max="3101" width="13.42578125" style="1" customWidth="1"/>
    <col min="3102" max="3102" width="12.42578125" style="1" customWidth="1"/>
    <col min="3103" max="3327" width="9.140625" style="1"/>
    <col min="3328" max="3328" width="4.42578125" style="1" customWidth="1"/>
    <col min="3329" max="3329" width="6.140625" style="1" customWidth="1"/>
    <col min="3330" max="3330" width="16.42578125" style="1" customWidth="1"/>
    <col min="3331" max="3331" width="17.85546875" style="1" customWidth="1"/>
    <col min="3332" max="3332" width="13.85546875" style="1" customWidth="1"/>
    <col min="3333" max="3333" width="11.85546875" style="1" customWidth="1"/>
    <col min="3334" max="3334" width="10.85546875" style="1" customWidth="1"/>
    <col min="3335" max="3336" width="11.85546875" style="1" customWidth="1"/>
    <col min="3337" max="3337" width="11.42578125" style="1" customWidth="1"/>
    <col min="3338" max="3338" width="18.140625" style="1" customWidth="1"/>
    <col min="3339" max="3339" width="17.140625" style="1" customWidth="1"/>
    <col min="3340" max="3340" width="13.140625" style="1" customWidth="1"/>
    <col min="3341" max="3341" width="11.85546875" style="1" customWidth="1"/>
    <col min="3342" max="3342" width="12.42578125" style="1" customWidth="1"/>
    <col min="3343" max="3343" width="11.42578125" style="1" customWidth="1"/>
    <col min="3344" max="3344" width="14.140625" style="1" customWidth="1"/>
    <col min="3345" max="3345" width="12.85546875" style="1" customWidth="1"/>
    <col min="3346" max="3346" width="13.42578125" style="1" customWidth="1"/>
    <col min="3347" max="3347" width="16.42578125" style="1" customWidth="1"/>
    <col min="3348" max="3348" width="11.85546875" style="1" customWidth="1"/>
    <col min="3349" max="3349" width="13.42578125" style="1" customWidth="1"/>
    <col min="3350" max="3350" width="14.42578125" style="1" customWidth="1"/>
    <col min="3351" max="3351" width="13.42578125" style="1" customWidth="1"/>
    <col min="3352" max="3352" width="12.42578125" style="1" customWidth="1"/>
    <col min="3353" max="3353" width="13.42578125" style="1" customWidth="1"/>
    <col min="3354" max="3354" width="12.42578125" style="1" customWidth="1"/>
    <col min="3355" max="3355" width="14.140625" style="1" customWidth="1"/>
    <col min="3356" max="3356" width="11.85546875" style="1" customWidth="1"/>
    <col min="3357" max="3357" width="13.42578125" style="1" customWidth="1"/>
    <col min="3358" max="3358" width="12.42578125" style="1" customWidth="1"/>
    <col min="3359" max="3583" width="9.140625" style="1"/>
    <col min="3584" max="3584" width="4.42578125" style="1" customWidth="1"/>
    <col min="3585" max="3585" width="6.140625" style="1" customWidth="1"/>
    <col min="3586" max="3586" width="16.42578125" style="1" customWidth="1"/>
    <col min="3587" max="3587" width="17.85546875" style="1" customWidth="1"/>
    <col min="3588" max="3588" width="13.85546875" style="1" customWidth="1"/>
    <col min="3589" max="3589" width="11.85546875" style="1" customWidth="1"/>
    <col min="3590" max="3590" width="10.85546875" style="1" customWidth="1"/>
    <col min="3591" max="3592" width="11.85546875" style="1" customWidth="1"/>
    <col min="3593" max="3593" width="11.42578125" style="1" customWidth="1"/>
    <col min="3594" max="3594" width="18.140625" style="1" customWidth="1"/>
    <col min="3595" max="3595" width="17.140625" style="1" customWidth="1"/>
    <col min="3596" max="3596" width="13.140625" style="1" customWidth="1"/>
    <col min="3597" max="3597" width="11.85546875" style="1" customWidth="1"/>
    <col min="3598" max="3598" width="12.42578125" style="1" customWidth="1"/>
    <col min="3599" max="3599" width="11.42578125" style="1" customWidth="1"/>
    <col min="3600" max="3600" width="14.140625" style="1" customWidth="1"/>
    <col min="3601" max="3601" width="12.85546875" style="1" customWidth="1"/>
    <col min="3602" max="3602" width="13.42578125" style="1" customWidth="1"/>
    <col min="3603" max="3603" width="16.42578125" style="1" customWidth="1"/>
    <col min="3604" max="3604" width="11.85546875" style="1" customWidth="1"/>
    <col min="3605" max="3605" width="13.42578125" style="1" customWidth="1"/>
    <col min="3606" max="3606" width="14.42578125" style="1" customWidth="1"/>
    <col min="3607" max="3607" width="13.42578125" style="1" customWidth="1"/>
    <col min="3608" max="3608" width="12.42578125" style="1" customWidth="1"/>
    <col min="3609" max="3609" width="13.42578125" style="1" customWidth="1"/>
    <col min="3610" max="3610" width="12.42578125" style="1" customWidth="1"/>
    <col min="3611" max="3611" width="14.140625" style="1" customWidth="1"/>
    <col min="3612" max="3612" width="11.85546875" style="1" customWidth="1"/>
    <col min="3613" max="3613" width="13.42578125" style="1" customWidth="1"/>
    <col min="3614" max="3614" width="12.42578125" style="1" customWidth="1"/>
    <col min="3615" max="3839" width="9.140625" style="1"/>
    <col min="3840" max="3840" width="4.42578125" style="1" customWidth="1"/>
    <col min="3841" max="3841" width="6.140625" style="1" customWidth="1"/>
    <col min="3842" max="3842" width="16.42578125" style="1" customWidth="1"/>
    <col min="3843" max="3843" width="17.85546875" style="1" customWidth="1"/>
    <col min="3844" max="3844" width="13.85546875" style="1" customWidth="1"/>
    <col min="3845" max="3845" width="11.85546875" style="1" customWidth="1"/>
    <col min="3846" max="3846" width="10.85546875" style="1" customWidth="1"/>
    <col min="3847" max="3848" width="11.85546875" style="1" customWidth="1"/>
    <col min="3849" max="3849" width="11.42578125" style="1" customWidth="1"/>
    <col min="3850" max="3850" width="18.140625" style="1" customWidth="1"/>
    <col min="3851" max="3851" width="17.140625" style="1" customWidth="1"/>
    <col min="3852" max="3852" width="13.140625" style="1" customWidth="1"/>
    <col min="3853" max="3853" width="11.85546875" style="1" customWidth="1"/>
    <col min="3854" max="3854" width="12.42578125" style="1" customWidth="1"/>
    <col min="3855" max="3855" width="11.42578125" style="1" customWidth="1"/>
    <col min="3856" max="3856" width="14.140625" style="1" customWidth="1"/>
    <col min="3857" max="3857" width="12.85546875" style="1" customWidth="1"/>
    <col min="3858" max="3858" width="13.42578125" style="1" customWidth="1"/>
    <col min="3859" max="3859" width="16.42578125" style="1" customWidth="1"/>
    <col min="3860" max="3860" width="11.85546875" style="1" customWidth="1"/>
    <col min="3861" max="3861" width="13.42578125" style="1" customWidth="1"/>
    <col min="3862" max="3862" width="14.42578125" style="1" customWidth="1"/>
    <col min="3863" max="3863" width="13.42578125" style="1" customWidth="1"/>
    <col min="3864" max="3864" width="12.42578125" style="1" customWidth="1"/>
    <col min="3865" max="3865" width="13.42578125" style="1" customWidth="1"/>
    <col min="3866" max="3866" width="12.42578125" style="1" customWidth="1"/>
    <col min="3867" max="3867" width="14.140625" style="1" customWidth="1"/>
    <col min="3868" max="3868" width="11.85546875" style="1" customWidth="1"/>
    <col min="3869" max="3869" width="13.42578125" style="1" customWidth="1"/>
    <col min="3870" max="3870" width="12.42578125" style="1" customWidth="1"/>
    <col min="3871" max="4095" width="9.140625" style="1"/>
    <col min="4096" max="4096" width="4.42578125" style="1" customWidth="1"/>
    <col min="4097" max="4097" width="6.140625" style="1" customWidth="1"/>
    <col min="4098" max="4098" width="16.42578125" style="1" customWidth="1"/>
    <col min="4099" max="4099" width="17.85546875" style="1" customWidth="1"/>
    <col min="4100" max="4100" width="13.85546875" style="1" customWidth="1"/>
    <col min="4101" max="4101" width="11.85546875" style="1" customWidth="1"/>
    <col min="4102" max="4102" width="10.85546875" style="1" customWidth="1"/>
    <col min="4103" max="4104" width="11.85546875" style="1" customWidth="1"/>
    <col min="4105" max="4105" width="11.42578125" style="1" customWidth="1"/>
    <col min="4106" max="4106" width="18.140625" style="1" customWidth="1"/>
    <col min="4107" max="4107" width="17.140625" style="1" customWidth="1"/>
    <col min="4108" max="4108" width="13.140625" style="1" customWidth="1"/>
    <col min="4109" max="4109" width="11.85546875" style="1" customWidth="1"/>
    <col min="4110" max="4110" width="12.42578125" style="1" customWidth="1"/>
    <col min="4111" max="4111" width="11.42578125" style="1" customWidth="1"/>
    <col min="4112" max="4112" width="14.140625" style="1" customWidth="1"/>
    <col min="4113" max="4113" width="12.85546875" style="1" customWidth="1"/>
    <col min="4114" max="4114" width="13.42578125" style="1" customWidth="1"/>
    <col min="4115" max="4115" width="16.42578125" style="1" customWidth="1"/>
    <col min="4116" max="4116" width="11.85546875" style="1" customWidth="1"/>
    <col min="4117" max="4117" width="13.42578125" style="1" customWidth="1"/>
    <col min="4118" max="4118" width="14.42578125" style="1" customWidth="1"/>
    <col min="4119" max="4119" width="13.42578125" style="1" customWidth="1"/>
    <col min="4120" max="4120" width="12.42578125" style="1" customWidth="1"/>
    <col min="4121" max="4121" width="13.42578125" style="1" customWidth="1"/>
    <col min="4122" max="4122" width="12.42578125" style="1" customWidth="1"/>
    <col min="4123" max="4123" width="14.140625" style="1" customWidth="1"/>
    <col min="4124" max="4124" width="11.85546875" style="1" customWidth="1"/>
    <col min="4125" max="4125" width="13.42578125" style="1" customWidth="1"/>
    <col min="4126" max="4126" width="12.42578125" style="1" customWidth="1"/>
    <col min="4127" max="4351" width="9.140625" style="1"/>
    <col min="4352" max="4352" width="4.42578125" style="1" customWidth="1"/>
    <col min="4353" max="4353" width="6.140625" style="1" customWidth="1"/>
    <col min="4354" max="4354" width="16.42578125" style="1" customWidth="1"/>
    <col min="4355" max="4355" width="17.85546875" style="1" customWidth="1"/>
    <col min="4356" max="4356" width="13.85546875" style="1" customWidth="1"/>
    <col min="4357" max="4357" width="11.85546875" style="1" customWidth="1"/>
    <col min="4358" max="4358" width="10.85546875" style="1" customWidth="1"/>
    <col min="4359" max="4360" width="11.85546875" style="1" customWidth="1"/>
    <col min="4361" max="4361" width="11.42578125" style="1" customWidth="1"/>
    <col min="4362" max="4362" width="18.140625" style="1" customWidth="1"/>
    <col min="4363" max="4363" width="17.140625" style="1" customWidth="1"/>
    <col min="4364" max="4364" width="13.140625" style="1" customWidth="1"/>
    <col min="4365" max="4365" width="11.85546875" style="1" customWidth="1"/>
    <col min="4366" max="4366" width="12.42578125" style="1" customWidth="1"/>
    <col min="4367" max="4367" width="11.42578125" style="1" customWidth="1"/>
    <col min="4368" max="4368" width="14.140625" style="1" customWidth="1"/>
    <col min="4369" max="4369" width="12.85546875" style="1" customWidth="1"/>
    <col min="4370" max="4370" width="13.42578125" style="1" customWidth="1"/>
    <col min="4371" max="4371" width="16.42578125" style="1" customWidth="1"/>
    <col min="4372" max="4372" width="11.85546875" style="1" customWidth="1"/>
    <col min="4373" max="4373" width="13.42578125" style="1" customWidth="1"/>
    <col min="4374" max="4374" width="14.42578125" style="1" customWidth="1"/>
    <col min="4375" max="4375" width="13.42578125" style="1" customWidth="1"/>
    <col min="4376" max="4376" width="12.42578125" style="1" customWidth="1"/>
    <col min="4377" max="4377" width="13.42578125" style="1" customWidth="1"/>
    <col min="4378" max="4378" width="12.42578125" style="1" customWidth="1"/>
    <col min="4379" max="4379" width="14.140625" style="1" customWidth="1"/>
    <col min="4380" max="4380" width="11.85546875" style="1" customWidth="1"/>
    <col min="4381" max="4381" width="13.42578125" style="1" customWidth="1"/>
    <col min="4382" max="4382" width="12.42578125" style="1" customWidth="1"/>
    <col min="4383" max="4607" width="9.140625" style="1"/>
    <col min="4608" max="4608" width="4.42578125" style="1" customWidth="1"/>
    <col min="4609" max="4609" width="6.140625" style="1" customWidth="1"/>
    <col min="4610" max="4610" width="16.42578125" style="1" customWidth="1"/>
    <col min="4611" max="4611" width="17.85546875" style="1" customWidth="1"/>
    <col min="4612" max="4612" width="13.85546875" style="1" customWidth="1"/>
    <col min="4613" max="4613" width="11.85546875" style="1" customWidth="1"/>
    <col min="4614" max="4614" width="10.85546875" style="1" customWidth="1"/>
    <col min="4615" max="4616" width="11.85546875" style="1" customWidth="1"/>
    <col min="4617" max="4617" width="11.42578125" style="1" customWidth="1"/>
    <col min="4618" max="4618" width="18.140625" style="1" customWidth="1"/>
    <col min="4619" max="4619" width="17.140625" style="1" customWidth="1"/>
    <col min="4620" max="4620" width="13.140625" style="1" customWidth="1"/>
    <col min="4621" max="4621" width="11.85546875" style="1" customWidth="1"/>
    <col min="4622" max="4622" width="12.42578125" style="1" customWidth="1"/>
    <col min="4623" max="4623" width="11.42578125" style="1" customWidth="1"/>
    <col min="4624" max="4624" width="14.140625" style="1" customWidth="1"/>
    <col min="4625" max="4625" width="12.85546875" style="1" customWidth="1"/>
    <col min="4626" max="4626" width="13.42578125" style="1" customWidth="1"/>
    <col min="4627" max="4627" width="16.42578125" style="1" customWidth="1"/>
    <col min="4628" max="4628" width="11.85546875" style="1" customWidth="1"/>
    <col min="4629" max="4629" width="13.42578125" style="1" customWidth="1"/>
    <col min="4630" max="4630" width="14.42578125" style="1" customWidth="1"/>
    <col min="4631" max="4631" width="13.42578125" style="1" customWidth="1"/>
    <col min="4632" max="4632" width="12.42578125" style="1" customWidth="1"/>
    <col min="4633" max="4633" width="13.42578125" style="1" customWidth="1"/>
    <col min="4634" max="4634" width="12.42578125" style="1" customWidth="1"/>
    <col min="4635" max="4635" width="14.140625" style="1" customWidth="1"/>
    <col min="4636" max="4636" width="11.85546875" style="1" customWidth="1"/>
    <col min="4637" max="4637" width="13.42578125" style="1" customWidth="1"/>
    <col min="4638" max="4638" width="12.42578125" style="1" customWidth="1"/>
    <col min="4639" max="4863" width="9.140625" style="1"/>
    <col min="4864" max="4864" width="4.42578125" style="1" customWidth="1"/>
    <col min="4865" max="4865" width="6.140625" style="1" customWidth="1"/>
    <col min="4866" max="4866" width="16.42578125" style="1" customWidth="1"/>
    <col min="4867" max="4867" width="17.85546875" style="1" customWidth="1"/>
    <col min="4868" max="4868" width="13.85546875" style="1" customWidth="1"/>
    <col min="4869" max="4869" width="11.85546875" style="1" customWidth="1"/>
    <col min="4870" max="4870" width="10.85546875" style="1" customWidth="1"/>
    <col min="4871" max="4872" width="11.85546875" style="1" customWidth="1"/>
    <col min="4873" max="4873" width="11.42578125" style="1" customWidth="1"/>
    <col min="4874" max="4874" width="18.140625" style="1" customWidth="1"/>
    <col min="4875" max="4875" width="17.140625" style="1" customWidth="1"/>
    <col min="4876" max="4876" width="13.140625" style="1" customWidth="1"/>
    <col min="4877" max="4877" width="11.85546875" style="1" customWidth="1"/>
    <col min="4878" max="4878" width="12.42578125" style="1" customWidth="1"/>
    <col min="4879" max="4879" width="11.42578125" style="1" customWidth="1"/>
    <col min="4880" max="4880" width="14.140625" style="1" customWidth="1"/>
    <col min="4881" max="4881" width="12.85546875" style="1" customWidth="1"/>
    <col min="4882" max="4882" width="13.42578125" style="1" customWidth="1"/>
    <col min="4883" max="4883" width="16.42578125" style="1" customWidth="1"/>
    <col min="4884" max="4884" width="11.85546875" style="1" customWidth="1"/>
    <col min="4885" max="4885" width="13.42578125" style="1" customWidth="1"/>
    <col min="4886" max="4886" width="14.42578125" style="1" customWidth="1"/>
    <col min="4887" max="4887" width="13.42578125" style="1" customWidth="1"/>
    <col min="4888" max="4888" width="12.42578125" style="1" customWidth="1"/>
    <col min="4889" max="4889" width="13.42578125" style="1" customWidth="1"/>
    <col min="4890" max="4890" width="12.42578125" style="1" customWidth="1"/>
    <col min="4891" max="4891" width="14.140625" style="1" customWidth="1"/>
    <col min="4892" max="4892" width="11.85546875" style="1" customWidth="1"/>
    <col min="4893" max="4893" width="13.42578125" style="1" customWidth="1"/>
    <col min="4894" max="4894" width="12.42578125" style="1" customWidth="1"/>
    <col min="4895" max="5119" width="9.140625" style="1"/>
    <col min="5120" max="5120" width="4.42578125" style="1" customWidth="1"/>
    <col min="5121" max="5121" width="6.140625" style="1" customWidth="1"/>
    <col min="5122" max="5122" width="16.42578125" style="1" customWidth="1"/>
    <col min="5123" max="5123" width="17.85546875" style="1" customWidth="1"/>
    <col min="5124" max="5124" width="13.85546875" style="1" customWidth="1"/>
    <col min="5125" max="5125" width="11.85546875" style="1" customWidth="1"/>
    <col min="5126" max="5126" width="10.85546875" style="1" customWidth="1"/>
    <col min="5127" max="5128" width="11.85546875" style="1" customWidth="1"/>
    <col min="5129" max="5129" width="11.42578125" style="1" customWidth="1"/>
    <col min="5130" max="5130" width="18.140625" style="1" customWidth="1"/>
    <col min="5131" max="5131" width="17.140625" style="1" customWidth="1"/>
    <col min="5132" max="5132" width="13.140625" style="1" customWidth="1"/>
    <col min="5133" max="5133" width="11.85546875" style="1" customWidth="1"/>
    <col min="5134" max="5134" width="12.42578125" style="1" customWidth="1"/>
    <col min="5135" max="5135" width="11.42578125" style="1" customWidth="1"/>
    <col min="5136" max="5136" width="14.140625" style="1" customWidth="1"/>
    <col min="5137" max="5137" width="12.85546875" style="1" customWidth="1"/>
    <col min="5138" max="5138" width="13.42578125" style="1" customWidth="1"/>
    <col min="5139" max="5139" width="16.42578125" style="1" customWidth="1"/>
    <col min="5140" max="5140" width="11.85546875" style="1" customWidth="1"/>
    <col min="5141" max="5141" width="13.42578125" style="1" customWidth="1"/>
    <col min="5142" max="5142" width="14.42578125" style="1" customWidth="1"/>
    <col min="5143" max="5143" width="13.42578125" style="1" customWidth="1"/>
    <col min="5144" max="5144" width="12.42578125" style="1" customWidth="1"/>
    <col min="5145" max="5145" width="13.42578125" style="1" customWidth="1"/>
    <col min="5146" max="5146" width="12.42578125" style="1" customWidth="1"/>
    <col min="5147" max="5147" width="14.140625" style="1" customWidth="1"/>
    <col min="5148" max="5148" width="11.85546875" style="1" customWidth="1"/>
    <col min="5149" max="5149" width="13.42578125" style="1" customWidth="1"/>
    <col min="5150" max="5150" width="12.42578125" style="1" customWidth="1"/>
    <col min="5151" max="5375" width="9.140625" style="1"/>
    <col min="5376" max="5376" width="4.42578125" style="1" customWidth="1"/>
    <col min="5377" max="5377" width="6.140625" style="1" customWidth="1"/>
    <col min="5378" max="5378" width="16.42578125" style="1" customWidth="1"/>
    <col min="5379" max="5379" width="17.85546875" style="1" customWidth="1"/>
    <col min="5380" max="5380" width="13.85546875" style="1" customWidth="1"/>
    <col min="5381" max="5381" width="11.85546875" style="1" customWidth="1"/>
    <col min="5382" max="5382" width="10.85546875" style="1" customWidth="1"/>
    <col min="5383" max="5384" width="11.85546875" style="1" customWidth="1"/>
    <col min="5385" max="5385" width="11.42578125" style="1" customWidth="1"/>
    <col min="5386" max="5386" width="18.140625" style="1" customWidth="1"/>
    <col min="5387" max="5387" width="17.140625" style="1" customWidth="1"/>
    <col min="5388" max="5388" width="13.140625" style="1" customWidth="1"/>
    <col min="5389" max="5389" width="11.85546875" style="1" customWidth="1"/>
    <col min="5390" max="5390" width="12.42578125" style="1" customWidth="1"/>
    <col min="5391" max="5391" width="11.42578125" style="1" customWidth="1"/>
    <col min="5392" max="5392" width="14.140625" style="1" customWidth="1"/>
    <col min="5393" max="5393" width="12.85546875" style="1" customWidth="1"/>
    <col min="5394" max="5394" width="13.42578125" style="1" customWidth="1"/>
    <col min="5395" max="5395" width="16.42578125" style="1" customWidth="1"/>
    <col min="5396" max="5396" width="11.85546875" style="1" customWidth="1"/>
    <col min="5397" max="5397" width="13.42578125" style="1" customWidth="1"/>
    <col min="5398" max="5398" width="14.42578125" style="1" customWidth="1"/>
    <col min="5399" max="5399" width="13.42578125" style="1" customWidth="1"/>
    <col min="5400" max="5400" width="12.42578125" style="1" customWidth="1"/>
    <col min="5401" max="5401" width="13.42578125" style="1" customWidth="1"/>
    <col min="5402" max="5402" width="12.42578125" style="1" customWidth="1"/>
    <col min="5403" max="5403" width="14.140625" style="1" customWidth="1"/>
    <col min="5404" max="5404" width="11.85546875" style="1" customWidth="1"/>
    <col min="5405" max="5405" width="13.42578125" style="1" customWidth="1"/>
    <col min="5406" max="5406" width="12.42578125" style="1" customWidth="1"/>
    <col min="5407" max="5631" width="9.140625" style="1"/>
    <col min="5632" max="5632" width="4.42578125" style="1" customWidth="1"/>
    <col min="5633" max="5633" width="6.140625" style="1" customWidth="1"/>
    <col min="5634" max="5634" width="16.42578125" style="1" customWidth="1"/>
    <col min="5635" max="5635" width="17.85546875" style="1" customWidth="1"/>
    <col min="5636" max="5636" width="13.85546875" style="1" customWidth="1"/>
    <col min="5637" max="5637" width="11.85546875" style="1" customWidth="1"/>
    <col min="5638" max="5638" width="10.85546875" style="1" customWidth="1"/>
    <col min="5639" max="5640" width="11.85546875" style="1" customWidth="1"/>
    <col min="5641" max="5641" width="11.42578125" style="1" customWidth="1"/>
    <col min="5642" max="5642" width="18.140625" style="1" customWidth="1"/>
    <col min="5643" max="5643" width="17.140625" style="1" customWidth="1"/>
    <col min="5644" max="5644" width="13.140625" style="1" customWidth="1"/>
    <col min="5645" max="5645" width="11.85546875" style="1" customWidth="1"/>
    <col min="5646" max="5646" width="12.42578125" style="1" customWidth="1"/>
    <col min="5647" max="5647" width="11.42578125" style="1" customWidth="1"/>
    <col min="5648" max="5648" width="14.140625" style="1" customWidth="1"/>
    <col min="5649" max="5649" width="12.85546875" style="1" customWidth="1"/>
    <col min="5650" max="5650" width="13.42578125" style="1" customWidth="1"/>
    <col min="5651" max="5651" width="16.42578125" style="1" customWidth="1"/>
    <col min="5652" max="5652" width="11.85546875" style="1" customWidth="1"/>
    <col min="5653" max="5653" width="13.42578125" style="1" customWidth="1"/>
    <col min="5654" max="5654" width="14.42578125" style="1" customWidth="1"/>
    <col min="5655" max="5655" width="13.42578125" style="1" customWidth="1"/>
    <col min="5656" max="5656" width="12.42578125" style="1" customWidth="1"/>
    <col min="5657" max="5657" width="13.42578125" style="1" customWidth="1"/>
    <col min="5658" max="5658" width="12.42578125" style="1" customWidth="1"/>
    <col min="5659" max="5659" width="14.140625" style="1" customWidth="1"/>
    <col min="5660" max="5660" width="11.85546875" style="1" customWidth="1"/>
    <col min="5661" max="5661" width="13.42578125" style="1" customWidth="1"/>
    <col min="5662" max="5662" width="12.42578125" style="1" customWidth="1"/>
    <col min="5663" max="5887" width="9.140625" style="1"/>
    <col min="5888" max="5888" width="4.42578125" style="1" customWidth="1"/>
    <col min="5889" max="5889" width="6.140625" style="1" customWidth="1"/>
    <col min="5890" max="5890" width="16.42578125" style="1" customWidth="1"/>
    <col min="5891" max="5891" width="17.85546875" style="1" customWidth="1"/>
    <col min="5892" max="5892" width="13.85546875" style="1" customWidth="1"/>
    <col min="5893" max="5893" width="11.85546875" style="1" customWidth="1"/>
    <col min="5894" max="5894" width="10.85546875" style="1" customWidth="1"/>
    <col min="5895" max="5896" width="11.85546875" style="1" customWidth="1"/>
    <col min="5897" max="5897" width="11.42578125" style="1" customWidth="1"/>
    <col min="5898" max="5898" width="18.140625" style="1" customWidth="1"/>
    <col min="5899" max="5899" width="17.140625" style="1" customWidth="1"/>
    <col min="5900" max="5900" width="13.140625" style="1" customWidth="1"/>
    <col min="5901" max="5901" width="11.85546875" style="1" customWidth="1"/>
    <col min="5902" max="5902" width="12.42578125" style="1" customWidth="1"/>
    <col min="5903" max="5903" width="11.42578125" style="1" customWidth="1"/>
    <col min="5904" max="5904" width="14.140625" style="1" customWidth="1"/>
    <col min="5905" max="5905" width="12.85546875" style="1" customWidth="1"/>
    <col min="5906" max="5906" width="13.42578125" style="1" customWidth="1"/>
    <col min="5907" max="5907" width="16.42578125" style="1" customWidth="1"/>
    <col min="5908" max="5908" width="11.85546875" style="1" customWidth="1"/>
    <col min="5909" max="5909" width="13.42578125" style="1" customWidth="1"/>
    <col min="5910" max="5910" width="14.42578125" style="1" customWidth="1"/>
    <col min="5911" max="5911" width="13.42578125" style="1" customWidth="1"/>
    <col min="5912" max="5912" width="12.42578125" style="1" customWidth="1"/>
    <col min="5913" max="5913" width="13.42578125" style="1" customWidth="1"/>
    <col min="5914" max="5914" width="12.42578125" style="1" customWidth="1"/>
    <col min="5915" max="5915" width="14.140625" style="1" customWidth="1"/>
    <col min="5916" max="5916" width="11.85546875" style="1" customWidth="1"/>
    <col min="5917" max="5917" width="13.42578125" style="1" customWidth="1"/>
    <col min="5918" max="5918" width="12.42578125" style="1" customWidth="1"/>
    <col min="5919" max="6143" width="9.140625" style="1"/>
    <col min="6144" max="6144" width="4.42578125" style="1" customWidth="1"/>
    <col min="6145" max="6145" width="6.140625" style="1" customWidth="1"/>
    <col min="6146" max="6146" width="16.42578125" style="1" customWidth="1"/>
    <col min="6147" max="6147" width="17.85546875" style="1" customWidth="1"/>
    <col min="6148" max="6148" width="13.85546875" style="1" customWidth="1"/>
    <col min="6149" max="6149" width="11.85546875" style="1" customWidth="1"/>
    <col min="6150" max="6150" width="10.85546875" style="1" customWidth="1"/>
    <col min="6151" max="6152" width="11.85546875" style="1" customWidth="1"/>
    <col min="6153" max="6153" width="11.42578125" style="1" customWidth="1"/>
    <col min="6154" max="6154" width="18.140625" style="1" customWidth="1"/>
    <col min="6155" max="6155" width="17.140625" style="1" customWidth="1"/>
    <col min="6156" max="6156" width="13.140625" style="1" customWidth="1"/>
    <col min="6157" max="6157" width="11.85546875" style="1" customWidth="1"/>
    <col min="6158" max="6158" width="12.42578125" style="1" customWidth="1"/>
    <col min="6159" max="6159" width="11.42578125" style="1" customWidth="1"/>
    <col min="6160" max="6160" width="14.140625" style="1" customWidth="1"/>
    <col min="6161" max="6161" width="12.85546875" style="1" customWidth="1"/>
    <col min="6162" max="6162" width="13.42578125" style="1" customWidth="1"/>
    <col min="6163" max="6163" width="16.42578125" style="1" customWidth="1"/>
    <col min="6164" max="6164" width="11.85546875" style="1" customWidth="1"/>
    <col min="6165" max="6165" width="13.42578125" style="1" customWidth="1"/>
    <col min="6166" max="6166" width="14.42578125" style="1" customWidth="1"/>
    <col min="6167" max="6167" width="13.42578125" style="1" customWidth="1"/>
    <col min="6168" max="6168" width="12.42578125" style="1" customWidth="1"/>
    <col min="6169" max="6169" width="13.42578125" style="1" customWidth="1"/>
    <col min="6170" max="6170" width="12.42578125" style="1" customWidth="1"/>
    <col min="6171" max="6171" width="14.140625" style="1" customWidth="1"/>
    <col min="6172" max="6172" width="11.85546875" style="1" customWidth="1"/>
    <col min="6173" max="6173" width="13.42578125" style="1" customWidth="1"/>
    <col min="6174" max="6174" width="12.42578125" style="1" customWidth="1"/>
    <col min="6175" max="6399" width="9.140625" style="1"/>
    <col min="6400" max="6400" width="4.42578125" style="1" customWidth="1"/>
    <col min="6401" max="6401" width="6.140625" style="1" customWidth="1"/>
    <col min="6402" max="6402" width="16.42578125" style="1" customWidth="1"/>
    <col min="6403" max="6403" width="17.85546875" style="1" customWidth="1"/>
    <col min="6404" max="6404" width="13.85546875" style="1" customWidth="1"/>
    <col min="6405" max="6405" width="11.85546875" style="1" customWidth="1"/>
    <col min="6406" max="6406" width="10.85546875" style="1" customWidth="1"/>
    <col min="6407" max="6408" width="11.85546875" style="1" customWidth="1"/>
    <col min="6409" max="6409" width="11.42578125" style="1" customWidth="1"/>
    <col min="6410" max="6410" width="18.140625" style="1" customWidth="1"/>
    <col min="6411" max="6411" width="17.140625" style="1" customWidth="1"/>
    <col min="6412" max="6412" width="13.140625" style="1" customWidth="1"/>
    <col min="6413" max="6413" width="11.85546875" style="1" customWidth="1"/>
    <col min="6414" max="6414" width="12.42578125" style="1" customWidth="1"/>
    <col min="6415" max="6415" width="11.42578125" style="1" customWidth="1"/>
    <col min="6416" max="6416" width="14.140625" style="1" customWidth="1"/>
    <col min="6417" max="6417" width="12.85546875" style="1" customWidth="1"/>
    <col min="6418" max="6418" width="13.42578125" style="1" customWidth="1"/>
    <col min="6419" max="6419" width="16.42578125" style="1" customWidth="1"/>
    <col min="6420" max="6420" width="11.85546875" style="1" customWidth="1"/>
    <col min="6421" max="6421" width="13.42578125" style="1" customWidth="1"/>
    <col min="6422" max="6422" width="14.42578125" style="1" customWidth="1"/>
    <col min="6423" max="6423" width="13.42578125" style="1" customWidth="1"/>
    <col min="6424" max="6424" width="12.42578125" style="1" customWidth="1"/>
    <col min="6425" max="6425" width="13.42578125" style="1" customWidth="1"/>
    <col min="6426" max="6426" width="12.42578125" style="1" customWidth="1"/>
    <col min="6427" max="6427" width="14.140625" style="1" customWidth="1"/>
    <col min="6428" max="6428" width="11.85546875" style="1" customWidth="1"/>
    <col min="6429" max="6429" width="13.42578125" style="1" customWidth="1"/>
    <col min="6430" max="6430" width="12.42578125" style="1" customWidth="1"/>
    <col min="6431" max="6655" width="9.140625" style="1"/>
    <col min="6656" max="6656" width="4.42578125" style="1" customWidth="1"/>
    <col min="6657" max="6657" width="6.140625" style="1" customWidth="1"/>
    <col min="6658" max="6658" width="16.42578125" style="1" customWidth="1"/>
    <col min="6659" max="6659" width="17.85546875" style="1" customWidth="1"/>
    <col min="6660" max="6660" width="13.85546875" style="1" customWidth="1"/>
    <col min="6661" max="6661" width="11.85546875" style="1" customWidth="1"/>
    <col min="6662" max="6662" width="10.85546875" style="1" customWidth="1"/>
    <col min="6663" max="6664" width="11.85546875" style="1" customWidth="1"/>
    <col min="6665" max="6665" width="11.42578125" style="1" customWidth="1"/>
    <col min="6666" max="6666" width="18.140625" style="1" customWidth="1"/>
    <col min="6667" max="6667" width="17.140625" style="1" customWidth="1"/>
    <col min="6668" max="6668" width="13.140625" style="1" customWidth="1"/>
    <col min="6669" max="6669" width="11.85546875" style="1" customWidth="1"/>
    <col min="6670" max="6670" width="12.42578125" style="1" customWidth="1"/>
    <col min="6671" max="6671" width="11.42578125" style="1" customWidth="1"/>
    <col min="6672" max="6672" width="14.140625" style="1" customWidth="1"/>
    <col min="6673" max="6673" width="12.85546875" style="1" customWidth="1"/>
    <col min="6674" max="6674" width="13.42578125" style="1" customWidth="1"/>
    <col min="6675" max="6675" width="16.42578125" style="1" customWidth="1"/>
    <col min="6676" max="6676" width="11.85546875" style="1" customWidth="1"/>
    <col min="6677" max="6677" width="13.42578125" style="1" customWidth="1"/>
    <col min="6678" max="6678" width="14.42578125" style="1" customWidth="1"/>
    <col min="6679" max="6679" width="13.42578125" style="1" customWidth="1"/>
    <col min="6680" max="6680" width="12.42578125" style="1" customWidth="1"/>
    <col min="6681" max="6681" width="13.42578125" style="1" customWidth="1"/>
    <col min="6682" max="6682" width="12.42578125" style="1" customWidth="1"/>
    <col min="6683" max="6683" width="14.140625" style="1" customWidth="1"/>
    <col min="6684" max="6684" width="11.85546875" style="1" customWidth="1"/>
    <col min="6685" max="6685" width="13.42578125" style="1" customWidth="1"/>
    <col min="6686" max="6686" width="12.42578125" style="1" customWidth="1"/>
    <col min="6687" max="6911" width="9.140625" style="1"/>
    <col min="6912" max="6912" width="4.42578125" style="1" customWidth="1"/>
    <col min="6913" max="6913" width="6.140625" style="1" customWidth="1"/>
    <col min="6914" max="6914" width="16.42578125" style="1" customWidth="1"/>
    <col min="6915" max="6915" width="17.85546875" style="1" customWidth="1"/>
    <col min="6916" max="6916" width="13.85546875" style="1" customWidth="1"/>
    <col min="6917" max="6917" width="11.85546875" style="1" customWidth="1"/>
    <col min="6918" max="6918" width="10.85546875" style="1" customWidth="1"/>
    <col min="6919" max="6920" width="11.85546875" style="1" customWidth="1"/>
    <col min="6921" max="6921" width="11.42578125" style="1" customWidth="1"/>
    <col min="6922" max="6922" width="18.140625" style="1" customWidth="1"/>
    <col min="6923" max="6923" width="17.140625" style="1" customWidth="1"/>
    <col min="6924" max="6924" width="13.140625" style="1" customWidth="1"/>
    <col min="6925" max="6925" width="11.85546875" style="1" customWidth="1"/>
    <col min="6926" max="6926" width="12.42578125" style="1" customWidth="1"/>
    <col min="6927" max="6927" width="11.42578125" style="1" customWidth="1"/>
    <col min="6928" max="6928" width="14.140625" style="1" customWidth="1"/>
    <col min="6929" max="6929" width="12.85546875" style="1" customWidth="1"/>
    <col min="6930" max="6930" width="13.42578125" style="1" customWidth="1"/>
    <col min="6931" max="6931" width="16.42578125" style="1" customWidth="1"/>
    <col min="6932" max="6932" width="11.85546875" style="1" customWidth="1"/>
    <col min="6933" max="6933" width="13.42578125" style="1" customWidth="1"/>
    <col min="6934" max="6934" width="14.42578125" style="1" customWidth="1"/>
    <col min="6935" max="6935" width="13.42578125" style="1" customWidth="1"/>
    <col min="6936" max="6936" width="12.42578125" style="1" customWidth="1"/>
    <col min="6937" max="6937" width="13.42578125" style="1" customWidth="1"/>
    <col min="6938" max="6938" width="12.42578125" style="1" customWidth="1"/>
    <col min="6939" max="6939" width="14.140625" style="1" customWidth="1"/>
    <col min="6940" max="6940" width="11.85546875" style="1" customWidth="1"/>
    <col min="6941" max="6941" width="13.42578125" style="1" customWidth="1"/>
    <col min="6942" max="6942" width="12.42578125" style="1" customWidth="1"/>
    <col min="6943" max="7167" width="9.140625" style="1"/>
    <col min="7168" max="7168" width="4.42578125" style="1" customWidth="1"/>
    <col min="7169" max="7169" width="6.140625" style="1" customWidth="1"/>
    <col min="7170" max="7170" width="16.42578125" style="1" customWidth="1"/>
    <col min="7171" max="7171" width="17.85546875" style="1" customWidth="1"/>
    <col min="7172" max="7172" width="13.85546875" style="1" customWidth="1"/>
    <col min="7173" max="7173" width="11.85546875" style="1" customWidth="1"/>
    <col min="7174" max="7174" width="10.85546875" style="1" customWidth="1"/>
    <col min="7175" max="7176" width="11.85546875" style="1" customWidth="1"/>
    <col min="7177" max="7177" width="11.42578125" style="1" customWidth="1"/>
    <col min="7178" max="7178" width="18.140625" style="1" customWidth="1"/>
    <col min="7179" max="7179" width="17.140625" style="1" customWidth="1"/>
    <col min="7180" max="7180" width="13.140625" style="1" customWidth="1"/>
    <col min="7181" max="7181" width="11.85546875" style="1" customWidth="1"/>
    <col min="7182" max="7182" width="12.42578125" style="1" customWidth="1"/>
    <col min="7183" max="7183" width="11.42578125" style="1" customWidth="1"/>
    <col min="7184" max="7184" width="14.140625" style="1" customWidth="1"/>
    <col min="7185" max="7185" width="12.85546875" style="1" customWidth="1"/>
    <col min="7186" max="7186" width="13.42578125" style="1" customWidth="1"/>
    <col min="7187" max="7187" width="16.42578125" style="1" customWidth="1"/>
    <col min="7188" max="7188" width="11.85546875" style="1" customWidth="1"/>
    <col min="7189" max="7189" width="13.42578125" style="1" customWidth="1"/>
    <col min="7190" max="7190" width="14.42578125" style="1" customWidth="1"/>
    <col min="7191" max="7191" width="13.42578125" style="1" customWidth="1"/>
    <col min="7192" max="7192" width="12.42578125" style="1" customWidth="1"/>
    <col min="7193" max="7193" width="13.42578125" style="1" customWidth="1"/>
    <col min="7194" max="7194" width="12.42578125" style="1" customWidth="1"/>
    <col min="7195" max="7195" width="14.140625" style="1" customWidth="1"/>
    <col min="7196" max="7196" width="11.85546875" style="1" customWidth="1"/>
    <col min="7197" max="7197" width="13.42578125" style="1" customWidth="1"/>
    <col min="7198" max="7198" width="12.42578125" style="1" customWidth="1"/>
    <col min="7199" max="7423" width="9.140625" style="1"/>
    <col min="7424" max="7424" width="4.42578125" style="1" customWidth="1"/>
    <col min="7425" max="7425" width="6.140625" style="1" customWidth="1"/>
    <col min="7426" max="7426" width="16.42578125" style="1" customWidth="1"/>
    <col min="7427" max="7427" width="17.85546875" style="1" customWidth="1"/>
    <col min="7428" max="7428" width="13.85546875" style="1" customWidth="1"/>
    <col min="7429" max="7429" width="11.85546875" style="1" customWidth="1"/>
    <col min="7430" max="7430" width="10.85546875" style="1" customWidth="1"/>
    <col min="7431" max="7432" width="11.85546875" style="1" customWidth="1"/>
    <col min="7433" max="7433" width="11.42578125" style="1" customWidth="1"/>
    <col min="7434" max="7434" width="18.140625" style="1" customWidth="1"/>
    <col min="7435" max="7435" width="17.140625" style="1" customWidth="1"/>
    <col min="7436" max="7436" width="13.140625" style="1" customWidth="1"/>
    <col min="7437" max="7437" width="11.85546875" style="1" customWidth="1"/>
    <col min="7438" max="7438" width="12.42578125" style="1" customWidth="1"/>
    <col min="7439" max="7439" width="11.42578125" style="1" customWidth="1"/>
    <col min="7440" max="7440" width="14.140625" style="1" customWidth="1"/>
    <col min="7441" max="7441" width="12.85546875" style="1" customWidth="1"/>
    <col min="7442" max="7442" width="13.42578125" style="1" customWidth="1"/>
    <col min="7443" max="7443" width="16.42578125" style="1" customWidth="1"/>
    <col min="7444" max="7444" width="11.85546875" style="1" customWidth="1"/>
    <col min="7445" max="7445" width="13.42578125" style="1" customWidth="1"/>
    <col min="7446" max="7446" width="14.42578125" style="1" customWidth="1"/>
    <col min="7447" max="7447" width="13.42578125" style="1" customWidth="1"/>
    <col min="7448" max="7448" width="12.42578125" style="1" customWidth="1"/>
    <col min="7449" max="7449" width="13.42578125" style="1" customWidth="1"/>
    <col min="7450" max="7450" width="12.42578125" style="1" customWidth="1"/>
    <col min="7451" max="7451" width="14.140625" style="1" customWidth="1"/>
    <col min="7452" max="7452" width="11.85546875" style="1" customWidth="1"/>
    <col min="7453" max="7453" width="13.42578125" style="1" customWidth="1"/>
    <col min="7454" max="7454" width="12.42578125" style="1" customWidth="1"/>
    <col min="7455" max="7679" width="9.140625" style="1"/>
    <col min="7680" max="7680" width="4.42578125" style="1" customWidth="1"/>
    <col min="7681" max="7681" width="6.140625" style="1" customWidth="1"/>
    <col min="7682" max="7682" width="16.42578125" style="1" customWidth="1"/>
    <col min="7683" max="7683" width="17.85546875" style="1" customWidth="1"/>
    <col min="7684" max="7684" width="13.85546875" style="1" customWidth="1"/>
    <col min="7685" max="7685" width="11.85546875" style="1" customWidth="1"/>
    <col min="7686" max="7686" width="10.85546875" style="1" customWidth="1"/>
    <col min="7687" max="7688" width="11.85546875" style="1" customWidth="1"/>
    <col min="7689" max="7689" width="11.42578125" style="1" customWidth="1"/>
    <col min="7690" max="7690" width="18.140625" style="1" customWidth="1"/>
    <col min="7691" max="7691" width="17.140625" style="1" customWidth="1"/>
    <col min="7692" max="7692" width="13.140625" style="1" customWidth="1"/>
    <col min="7693" max="7693" width="11.85546875" style="1" customWidth="1"/>
    <col min="7694" max="7694" width="12.42578125" style="1" customWidth="1"/>
    <col min="7695" max="7695" width="11.42578125" style="1" customWidth="1"/>
    <col min="7696" max="7696" width="14.140625" style="1" customWidth="1"/>
    <col min="7697" max="7697" width="12.85546875" style="1" customWidth="1"/>
    <col min="7698" max="7698" width="13.42578125" style="1" customWidth="1"/>
    <col min="7699" max="7699" width="16.42578125" style="1" customWidth="1"/>
    <col min="7700" max="7700" width="11.85546875" style="1" customWidth="1"/>
    <col min="7701" max="7701" width="13.42578125" style="1" customWidth="1"/>
    <col min="7702" max="7702" width="14.42578125" style="1" customWidth="1"/>
    <col min="7703" max="7703" width="13.42578125" style="1" customWidth="1"/>
    <col min="7704" max="7704" width="12.42578125" style="1" customWidth="1"/>
    <col min="7705" max="7705" width="13.42578125" style="1" customWidth="1"/>
    <col min="7706" max="7706" width="12.42578125" style="1" customWidth="1"/>
    <col min="7707" max="7707" width="14.140625" style="1" customWidth="1"/>
    <col min="7708" max="7708" width="11.85546875" style="1" customWidth="1"/>
    <col min="7709" max="7709" width="13.42578125" style="1" customWidth="1"/>
    <col min="7710" max="7710" width="12.42578125" style="1" customWidth="1"/>
    <col min="7711" max="7935" width="9.140625" style="1"/>
    <col min="7936" max="7936" width="4.42578125" style="1" customWidth="1"/>
    <col min="7937" max="7937" width="6.140625" style="1" customWidth="1"/>
    <col min="7938" max="7938" width="16.42578125" style="1" customWidth="1"/>
    <col min="7939" max="7939" width="17.85546875" style="1" customWidth="1"/>
    <col min="7940" max="7940" width="13.85546875" style="1" customWidth="1"/>
    <col min="7941" max="7941" width="11.85546875" style="1" customWidth="1"/>
    <col min="7942" max="7942" width="10.85546875" style="1" customWidth="1"/>
    <col min="7943" max="7944" width="11.85546875" style="1" customWidth="1"/>
    <col min="7945" max="7945" width="11.42578125" style="1" customWidth="1"/>
    <col min="7946" max="7946" width="18.140625" style="1" customWidth="1"/>
    <col min="7947" max="7947" width="17.140625" style="1" customWidth="1"/>
    <col min="7948" max="7948" width="13.140625" style="1" customWidth="1"/>
    <col min="7949" max="7949" width="11.85546875" style="1" customWidth="1"/>
    <col min="7950" max="7950" width="12.42578125" style="1" customWidth="1"/>
    <col min="7951" max="7951" width="11.42578125" style="1" customWidth="1"/>
    <col min="7952" max="7952" width="14.140625" style="1" customWidth="1"/>
    <col min="7953" max="7953" width="12.85546875" style="1" customWidth="1"/>
    <col min="7954" max="7954" width="13.42578125" style="1" customWidth="1"/>
    <col min="7955" max="7955" width="16.42578125" style="1" customWidth="1"/>
    <col min="7956" max="7956" width="11.85546875" style="1" customWidth="1"/>
    <col min="7957" max="7957" width="13.42578125" style="1" customWidth="1"/>
    <col min="7958" max="7958" width="14.42578125" style="1" customWidth="1"/>
    <col min="7959" max="7959" width="13.42578125" style="1" customWidth="1"/>
    <col min="7960" max="7960" width="12.42578125" style="1" customWidth="1"/>
    <col min="7961" max="7961" width="13.42578125" style="1" customWidth="1"/>
    <col min="7962" max="7962" width="12.42578125" style="1" customWidth="1"/>
    <col min="7963" max="7963" width="14.140625" style="1" customWidth="1"/>
    <col min="7964" max="7964" width="11.85546875" style="1" customWidth="1"/>
    <col min="7965" max="7965" width="13.42578125" style="1" customWidth="1"/>
    <col min="7966" max="7966" width="12.42578125" style="1" customWidth="1"/>
    <col min="7967" max="8191" width="9.140625" style="1"/>
    <col min="8192" max="8192" width="4.42578125" style="1" customWidth="1"/>
    <col min="8193" max="8193" width="6.140625" style="1" customWidth="1"/>
    <col min="8194" max="8194" width="16.42578125" style="1" customWidth="1"/>
    <col min="8195" max="8195" width="17.85546875" style="1" customWidth="1"/>
    <col min="8196" max="8196" width="13.85546875" style="1" customWidth="1"/>
    <col min="8197" max="8197" width="11.85546875" style="1" customWidth="1"/>
    <col min="8198" max="8198" width="10.85546875" style="1" customWidth="1"/>
    <col min="8199" max="8200" width="11.85546875" style="1" customWidth="1"/>
    <col min="8201" max="8201" width="11.42578125" style="1" customWidth="1"/>
    <col min="8202" max="8202" width="18.140625" style="1" customWidth="1"/>
    <col min="8203" max="8203" width="17.140625" style="1" customWidth="1"/>
    <col min="8204" max="8204" width="13.140625" style="1" customWidth="1"/>
    <col min="8205" max="8205" width="11.85546875" style="1" customWidth="1"/>
    <col min="8206" max="8206" width="12.42578125" style="1" customWidth="1"/>
    <col min="8207" max="8207" width="11.42578125" style="1" customWidth="1"/>
    <col min="8208" max="8208" width="14.140625" style="1" customWidth="1"/>
    <col min="8209" max="8209" width="12.85546875" style="1" customWidth="1"/>
    <col min="8210" max="8210" width="13.42578125" style="1" customWidth="1"/>
    <col min="8211" max="8211" width="16.42578125" style="1" customWidth="1"/>
    <col min="8212" max="8212" width="11.85546875" style="1" customWidth="1"/>
    <col min="8213" max="8213" width="13.42578125" style="1" customWidth="1"/>
    <col min="8214" max="8214" width="14.42578125" style="1" customWidth="1"/>
    <col min="8215" max="8215" width="13.42578125" style="1" customWidth="1"/>
    <col min="8216" max="8216" width="12.42578125" style="1" customWidth="1"/>
    <col min="8217" max="8217" width="13.42578125" style="1" customWidth="1"/>
    <col min="8218" max="8218" width="12.42578125" style="1" customWidth="1"/>
    <col min="8219" max="8219" width="14.140625" style="1" customWidth="1"/>
    <col min="8220" max="8220" width="11.85546875" style="1" customWidth="1"/>
    <col min="8221" max="8221" width="13.42578125" style="1" customWidth="1"/>
    <col min="8222" max="8222" width="12.42578125" style="1" customWidth="1"/>
    <col min="8223" max="8447" width="9.140625" style="1"/>
    <col min="8448" max="8448" width="4.42578125" style="1" customWidth="1"/>
    <col min="8449" max="8449" width="6.140625" style="1" customWidth="1"/>
    <col min="8450" max="8450" width="16.42578125" style="1" customWidth="1"/>
    <col min="8451" max="8451" width="17.85546875" style="1" customWidth="1"/>
    <col min="8452" max="8452" width="13.85546875" style="1" customWidth="1"/>
    <col min="8453" max="8453" width="11.85546875" style="1" customWidth="1"/>
    <col min="8454" max="8454" width="10.85546875" style="1" customWidth="1"/>
    <col min="8455" max="8456" width="11.85546875" style="1" customWidth="1"/>
    <col min="8457" max="8457" width="11.42578125" style="1" customWidth="1"/>
    <col min="8458" max="8458" width="18.140625" style="1" customWidth="1"/>
    <col min="8459" max="8459" width="17.140625" style="1" customWidth="1"/>
    <col min="8460" max="8460" width="13.140625" style="1" customWidth="1"/>
    <col min="8461" max="8461" width="11.85546875" style="1" customWidth="1"/>
    <col min="8462" max="8462" width="12.42578125" style="1" customWidth="1"/>
    <col min="8463" max="8463" width="11.42578125" style="1" customWidth="1"/>
    <col min="8464" max="8464" width="14.140625" style="1" customWidth="1"/>
    <col min="8465" max="8465" width="12.85546875" style="1" customWidth="1"/>
    <col min="8466" max="8466" width="13.42578125" style="1" customWidth="1"/>
    <col min="8467" max="8467" width="16.42578125" style="1" customWidth="1"/>
    <col min="8468" max="8468" width="11.85546875" style="1" customWidth="1"/>
    <col min="8469" max="8469" width="13.42578125" style="1" customWidth="1"/>
    <col min="8470" max="8470" width="14.42578125" style="1" customWidth="1"/>
    <col min="8471" max="8471" width="13.42578125" style="1" customWidth="1"/>
    <col min="8472" max="8472" width="12.42578125" style="1" customWidth="1"/>
    <col min="8473" max="8473" width="13.42578125" style="1" customWidth="1"/>
    <col min="8474" max="8474" width="12.42578125" style="1" customWidth="1"/>
    <col min="8475" max="8475" width="14.140625" style="1" customWidth="1"/>
    <col min="8476" max="8476" width="11.85546875" style="1" customWidth="1"/>
    <col min="8477" max="8477" width="13.42578125" style="1" customWidth="1"/>
    <col min="8478" max="8478" width="12.42578125" style="1" customWidth="1"/>
    <col min="8479" max="8703" width="9.140625" style="1"/>
    <col min="8704" max="8704" width="4.42578125" style="1" customWidth="1"/>
    <col min="8705" max="8705" width="6.140625" style="1" customWidth="1"/>
    <col min="8706" max="8706" width="16.42578125" style="1" customWidth="1"/>
    <col min="8707" max="8707" width="17.85546875" style="1" customWidth="1"/>
    <col min="8708" max="8708" width="13.85546875" style="1" customWidth="1"/>
    <col min="8709" max="8709" width="11.85546875" style="1" customWidth="1"/>
    <col min="8710" max="8710" width="10.85546875" style="1" customWidth="1"/>
    <col min="8711" max="8712" width="11.85546875" style="1" customWidth="1"/>
    <col min="8713" max="8713" width="11.42578125" style="1" customWidth="1"/>
    <col min="8714" max="8714" width="18.140625" style="1" customWidth="1"/>
    <col min="8715" max="8715" width="17.140625" style="1" customWidth="1"/>
    <col min="8716" max="8716" width="13.140625" style="1" customWidth="1"/>
    <col min="8717" max="8717" width="11.85546875" style="1" customWidth="1"/>
    <col min="8718" max="8718" width="12.42578125" style="1" customWidth="1"/>
    <col min="8719" max="8719" width="11.42578125" style="1" customWidth="1"/>
    <col min="8720" max="8720" width="14.140625" style="1" customWidth="1"/>
    <col min="8721" max="8721" width="12.85546875" style="1" customWidth="1"/>
    <col min="8722" max="8722" width="13.42578125" style="1" customWidth="1"/>
    <col min="8723" max="8723" width="16.42578125" style="1" customWidth="1"/>
    <col min="8724" max="8724" width="11.85546875" style="1" customWidth="1"/>
    <col min="8725" max="8725" width="13.42578125" style="1" customWidth="1"/>
    <col min="8726" max="8726" width="14.42578125" style="1" customWidth="1"/>
    <col min="8727" max="8727" width="13.42578125" style="1" customWidth="1"/>
    <col min="8728" max="8728" width="12.42578125" style="1" customWidth="1"/>
    <col min="8729" max="8729" width="13.42578125" style="1" customWidth="1"/>
    <col min="8730" max="8730" width="12.42578125" style="1" customWidth="1"/>
    <col min="8731" max="8731" width="14.140625" style="1" customWidth="1"/>
    <col min="8732" max="8732" width="11.85546875" style="1" customWidth="1"/>
    <col min="8733" max="8733" width="13.42578125" style="1" customWidth="1"/>
    <col min="8734" max="8734" width="12.42578125" style="1" customWidth="1"/>
    <col min="8735" max="8959" width="9.140625" style="1"/>
    <col min="8960" max="8960" width="4.42578125" style="1" customWidth="1"/>
    <col min="8961" max="8961" width="6.140625" style="1" customWidth="1"/>
    <col min="8962" max="8962" width="16.42578125" style="1" customWidth="1"/>
    <col min="8963" max="8963" width="17.85546875" style="1" customWidth="1"/>
    <col min="8964" max="8964" width="13.85546875" style="1" customWidth="1"/>
    <col min="8965" max="8965" width="11.85546875" style="1" customWidth="1"/>
    <col min="8966" max="8966" width="10.85546875" style="1" customWidth="1"/>
    <col min="8967" max="8968" width="11.85546875" style="1" customWidth="1"/>
    <col min="8969" max="8969" width="11.42578125" style="1" customWidth="1"/>
    <col min="8970" max="8970" width="18.140625" style="1" customWidth="1"/>
    <col min="8971" max="8971" width="17.140625" style="1" customWidth="1"/>
    <col min="8972" max="8972" width="13.140625" style="1" customWidth="1"/>
    <col min="8973" max="8973" width="11.85546875" style="1" customWidth="1"/>
    <col min="8974" max="8974" width="12.42578125" style="1" customWidth="1"/>
    <col min="8975" max="8975" width="11.42578125" style="1" customWidth="1"/>
    <col min="8976" max="8976" width="14.140625" style="1" customWidth="1"/>
    <col min="8977" max="8977" width="12.85546875" style="1" customWidth="1"/>
    <col min="8978" max="8978" width="13.42578125" style="1" customWidth="1"/>
    <col min="8979" max="8979" width="16.42578125" style="1" customWidth="1"/>
    <col min="8980" max="8980" width="11.85546875" style="1" customWidth="1"/>
    <col min="8981" max="8981" width="13.42578125" style="1" customWidth="1"/>
    <col min="8982" max="8982" width="14.42578125" style="1" customWidth="1"/>
    <col min="8983" max="8983" width="13.42578125" style="1" customWidth="1"/>
    <col min="8984" max="8984" width="12.42578125" style="1" customWidth="1"/>
    <col min="8985" max="8985" width="13.42578125" style="1" customWidth="1"/>
    <col min="8986" max="8986" width="12.42578125" style="1" customWidth="1"/>
    <col min="8987" max="8987" width="14.140625" style="1" customWidth="1"/>
    <col min="8988" max="8988" width="11.85546875" style="1" customWidth="1"/>
    <col min="8989" max="8989" width="13.42578125" style="1" customWidth="1"/>
    <col min="8990" max="8990" width="12.42578125" style="1" customWidth="1"/>
    <col min="8991" max="9215" width="9.140625" style="1"/>
    <col min="9216" max="9216" width="4.42578125" style="1" customWidth="1"/>
    <col min="9217" max="9217" width="6.140625" style="1" customWidth="1"/>
    <col min="9218" max="9218" width="16.42578125" style="1" customWidth="1"/>
    <col min="9219" max="9219" width="17.85546875" style="1" customWidth="1"/>
    <col min="9220" max="9220" width="13.85546875" style="1" customWidth="1"/>
    <col min="9221" max="9221" width="11.85546875" style="1" customWidth="1"/>
    <col min="9222" max="9222" width="10.85546875" style="1" customWidth="1"/>
    <col min="9223" max="9224" width="11.85546875" style="1" customWidth="1"/>
    <col min="9225" max="9225" width="11.42578125" style="1" customWidth="1"/>
    <col min="9226" max="9226" width="18.140625" style="1" customWidth="1"/>
    <col min="9227" max="9227" width="17.140625" style="1" customWidth="1"/>
    <col min="9228" max="9228" width="13.140625" style="1" customWidth="1"/>
    <col min="9229" max="9229" width="11.85546875" style="1" customWidth="1"/>
    <col min="9230" max="9230" width="12.42578125" style="1" customWidth="1"/>
    <col min="9231" max="9231" width="11.42578125" style="1" customWidth="1"/>
    <col min="9232" max="9232" width="14.140625" style="1" customWidth="1"/>
    <col min="9233" max="9233" width="12.85546875" style="1" customWidth="1"/>
    <col min="9234" max="9234" width="13.42578125" style="1" customWidth="1"/>
    <col min="9235" max="9235" width="16.42578125" style="1" customWidth="1"/>
    <col min="9236" max="9236" width="11.85546875" style="1" customWidth="1"/>
    <col min="9237" max="9237" width="13.42578125" style="1" customWidth="1"/>
    <col min="9238" max="9238" width="14.42578125" style="1" customWidth="1"/>
    <col min="9239" max="9239" width="13.42578125" style="1" customWidth="1"/>
    <col min="9240" max="9240" width="12.42578125" style="1" customWidth="1"/>
    <col min="9241" max="9241" width="13.42578125" style="1" customWidth="1"/>
    <col min="9242" max="9242" width="12.42578125" style="1" customWidth="1"/>
    <col min="9243" max="9243" width="14.140625" style="1" customWidth="1"/>
    <col min="9244" max="9244" width="11.85546875" style="1" customWidth="1"/>
    <col min="9245" max="9245" width="13.42578125" style="1" customWidth="1"/>
    <col min="9246" max="9246" width="12.42578125" style="1" customWidth="1"/>
    <col min="9247" max="9471" width="9.140625" style="1"/>
    <col min="9472" max="9472" width="4.42578125" style="1" customWidth="1"/>
    <col min="9473" max="9473" width="6.140625" style="1" customWidth="1"/>
    <col min="9474" max="9474" width="16.42578125" style="1" customWidth="1"/>
    <col min="9475" max="9475" width="17.85546875" style="1" customWidth="1"/>
    <col min="9476" max="9476" width="13.85546875" style="1" customWidth="1"/>
    <col min="9477" max="9477" width="11.85546875" style="1" customWidth="1"/>
    <col min="9478" max="9478" width="10.85546875" style="1" customWidth="1"/>
    <col min="9479" max="9480" width="11.85546875" style="1" customWidth="1"/>
    <col min="9481" max="9481" width="11.42578125" style="1" customWidth="1"/>
    <col min="9482" max="9482" width="18.140625" style="1" customWidth="1"/>
    <col min="9483" max="9483" width="17.140625" style="1" customWidth="1"/>
    <col min="9484" max="9484" width="13.140625" style="1" customWidth="1"/>
    <col min="9485" max="9485" width="11.85546875" style="1" customWidth="1"/>
    <col min="9486" max="9486" width="12.42578125" style="1" customWidth="1"/>
    <col min="9487" max="9487" width="11.42578125" style="1" customWidth="1"/>
    <col min="9488" max="9488" width="14.140625" style="1" customWidth="1"/>
    <col min="9489" max="9489" width="12.85546875" style="1" customWidth="1"/>
    <col min="9490" max="9490" width="13.42578125" style="1" customWidth="1"/>
    <col min="9491" max="9491" width="16.42578125" style="1" customWidth="1"/>
    <col min="9492" max="9492" width="11.85546875" style="1" customWidth="1"/>
    <col min="9493" max="9493" width="13.42578125" style="1" customWidth="1"/>
    <col min="9494" max="9494" width="14.42578125" style="1" customWidth="1"/>
    <col min="9495" max="9495" width="13.42578125" style="1" customWidth="1"/>
    <col min="9496" max="9496" width="12.42578125" style="1" customWidth="1"/>
    <col min="9497" max="9497" width="13.42578125" style="1" customWidth="1"/>
    <col min="9498" max="9498" width="12.42578125" style="1" customWidth="1"/>
    <col min="9499" max="9499" width="14.140625" style="1" customWidth="1"/>
    <col min="9500" max="9500" width="11.85546875" style="1" customWidth="1"/>
    <col min="9501" max="9501" width="13.42578125" style="1" customWidth="1"/>
    <col min="9502" max="9502" width="12.42578125" style="1" customWidth="1"/>
    <col min="9503" max="9727" width="9.140625" style="1"/>
    <col min="9728" max="9728" width="4.42578125" style="1" customWidth="1"/>
    <col min="9729" max="9729" width="6.140625" style="1" customWidth="1"/>
    <col min="9730" max="9730" width="16.42578125" style="1" customWidth="1"/>
    <col min="9731" max="9731" width="17.85546875" style="1" customWidth="1"/>
    <col min="9732" max="9732" width="13.85546875" style="1" customWidth="1"/>
    <col min="9733" max="9733" width="11.85546875" style="1" customWidth="1"/>
    <col min="9734" max="9734" width="10.85546875" style="1" customWidth="1"/>
    <col min="9735" max="9736" width="11.85546875" style="1" customWidth="1"/>
    <col min="9737" max="9737" width="11.42578125" style="1" customWidth="1"/>
    <col min="9738" max="9738" width="18.140625" style="1" customWidth="1"/>
    <col min="9739" max="9739" width="17.140625" style="1" customWidth="1"/>
    <col min="9740" max="9740" width="13.140625" style="1" customWidth="1"/>
    <col min="9741" max="9741" width="11.85546875" style="1" customWidth="1"/>
    <col min="9742" max="9742" width="12.42578125" style="1" customWidth="1"/>
    <col min="9743" max="9743" width="11.42578125" style="1" customWidth="1"/>
    <col min="9744" max="9744" width="14.140625" style="1" customWidth="1"/>
    <col min="9745" max="9745" width="12.85546875" style="1" customWidth="1"/>
    <col min="9746" max="9746" width="13.42578125" style="1" customWidth="1"/>
    <col min="9747" max="9747" width="16.42578125" style="1" customWidth="1"/>
    <col min="9748" max="9748" width="11.85546875" style="1" customWidth="1"/>
    <col min="9749" max="9749" width="13.42578125" style="1" customWidth="1"/>
    <col min="9750" max="9750" width="14.42578125" style="1" customWidth="1"/>
    <col min="9751" max="9751" width="13.42578125" style="1" customWidth="1"/>
    <col min="9752" max="9752" width="12.42578125" style="1" customWidth="1"/>
    <col min="9753" max="9753" width="13.42578125" style="1" customWidth="1"/>
    <col min="9754" max="9754" width="12.42578125" style="1" customWidth="1"/>
    <col min="9755" max="9755" width="14.140625" style="1" customWidth="1"/>
    <col min="9756" max="9756" width="11.85546875" style="1" customWidth="1"/>
    <col min="9757" max="9757" width="13.42578125" style="1" customWidth="1"/>
    <col min="9758" max="9758" width="12.42578125" style="1" customWidth="1"/>
    <col min="9759" max="9983" width="9.140625" style="1"/>
    <col min="9984" max="9984" width="4.42578125" style="1" customWidth="1"/>
    <col min="9985" max="9985" width="6.140625" style="1" customWidth="1"/>
    <col min="9986" max="9986" width="16.42578125" style="1" customWidth="1"/>
    <col min="9987" max="9987" width="17.85546875" style="1" customWidth="1"/>
    <col min="9988" max="9988" width="13.85546875" style="1" customWidth="1"/>
    <col min="9989" max="9989" width="11.85546875" style="1" customWidth="1"/>
    <col min="9990" max="9990" width="10.85546875" style="1" customWidth="1"/>
    <col min="9991" max="9992" width="11.85546875" style="1" customWidth="1"/>
    <col min="9993" max="9993" width="11.42578125" style="1" customWidth="1"/>
    <col min="9994" max="9994" width="18.140625" style="1" customWidth="1"/>
    <col min="9995" max="9995" width="17.140625" style="1" customWidth="1"/>
    <col min="9996" max="9996" width="13.140625" style="1" customWidth="1"/>
    <col min="9997" max="9997" width="11.85546875" style="1" customWidth="1"/>
    <col min="9998" max="9998" width="12.42578125" style="1" customWidth="1"/>
    <col min="9999" max="9999" width="11.42578125" style="1" customWidth="1"/>
    <col min="10000" max="10000" width="14.140625" style="1" customWidth="1"/>
    <col min="10001" max="10001" width="12.85546875" style="1" customWidth="1"/>
    <col min="10002" max="10002" width="13.42578125" style="1" customWidth="1"/>
    <col min="10003" max="10003" width="16.42578125" style="1" customWidth="1"/>
    <col min="10004" max="10004" width="11.85546875" style="1" customWidth="1"/>
    <col min="10005" max="10005" width="13.42578125" style="1" customWidth="1"/>
    <col min="10006" max="10006" width="14.42578125" style="1" customWidth="1"/>
    <col min="10007" max="10007" width="13.42578125" style="1" customWidth="1"/>
    <col min="10008" max="10008" width="12.42578125" style="1" customWidth="1"/>
    <col min="10009" max="10009" width="13.42578125" style="1" customWidth="1"/>
    <col min="10010" max="10010" width="12.42578125" style="1" customWidth="1"/>
    <col min="10011" max="10011" width="14.140625" style="1" customWidth="1"/>
    <col min="10012" max="10012" width="11.85546875" style="1" customWidth="1"/>
    <col min="10013" max="10013" width="13.42578125" style="1" customWidth="1"/>
    <col min="10014" max="10014" width="12.42578125" style="1" customWidth="1"/>
    <col min="10015" max="10239" width="9.140625" style="1"/>
    <col min="10240" max="10240" width="4.42578125" style="1" customWidth="1"/>
    <col min="10241" max="10241" width="6.140625" style="1" customWidth="1"/>
    <col min="10242" max="10242" width="16.42578125" style="1" customWidth="1"/>
    <col min="10243" max="10243" width="17.85546875" style="1" customWidth="1"/>
    <col min="10244" max="10244" width="13.85546875" style="1" customWidth="1"/>
    <col min="10245" max="10245" width="11.85546875" style="1" customWidth="1"/>
    <col min="10246" max="10246" width="10.85546875" style="1" customWidth="1"/>
    <col min="10247" max="10248" width="11.85546875" style="1" customWidth="1"/>
    <col min="10249" max="10249" width="11.42578125" style="1" customWidth="1"/>
    <col min="10250" max="10250" width="18.140625" style="1" customWidth="1"/>
    <col min="10251" max="10251" width="17.140625" style="1" customWidth="1"/>
    <col min="10252" max="10252" width="13.140625" style="1" customWidth="1"/>
    <col min="10253" max="10253" width="11.85546875" style="1" customWidth="1"/>
    <col min="10254" max="10254" width="12.42578125" style="1" customWidth="1"/>
    <col min="10255" max="10255" width="11.42578125" style="1" customWidth="1"/>
    <col min="10256" max="10256" width="14.140625" style="1" customWidth="1"/>
    <col min="10257" max="10257" width="12.85546875" style="1" customWidth="1"/>
    <col min="10258" max="10258" width="13.42578125" style="1" customWidth="1"/>
    <col min="10259" max="10259" width="16.42578125" style="1" customWidth="1"/>
    <col min="10260" max="10260" width="11.85546875" style="1" customWidth="1"/>
    <col min="10261" max="10261" width="13.42578125" style="1" customWidth="1"/>
    <col min="10262" max="10262" width="14.42578125" style="1" customWidth="1"/>
    <col min="10263" max="10263" width="13.42578125" style="1" customWidth="1"/>
    <col min="10264" max="10264" width="12.42578125" style="1" customWidth="1"/>
    <col min="10265" max="10265" width="13.42578125" style="1" customWidth="1"/>
    <col min="10266" max="10266" width="12.42578125" style="1" customWidth="1"/>
    <col min="10267" max="10267" width="14.140625" style="1" customWidth="1"/>
    <col min="10268" max="10268" width="11.85546875" style="1" customWidth="1"/>
    <col min="10269" max="10269" width="13.42578125" style="1" customWidth="1"/>
    <col min="10270" max="10270" width="12.42578125" style="1" customWidth="1"/>
    <col min="10271" max="10495" width="9.140625" style="1"/>
    <col min="10496" max="10496" width="4.42578125" style="1" customWidth="1"/>
    <col min="10497" max="10497" width="6.140625" style="1" customWidth="1"/>
    <col min="10498" max="10498" width="16.42578125" style="1" customWidth="1"/>
    <col min="10499" max="10499" width="17.85546875" style="1" customWidth="1"/>
    <col min="10500" max="10500" width="13.85546875" style="1" customWidth="1"/>
    <col min="10501" max="10501" width="11.85546875" style="1" customWidth="1"/>
    <col min="10502" max="10502" width="10.85546875" style="1" customWidth="1"/>
    <col min="10503" max="10504" width="11.85546875" style="1" customWidth="1"/>
    <col min="10505" max="10505" width="11.42578125" style="1" customWidth="1"/>
    <col min="10506" max="10506" width="18.140625" style="1" customWidth="1"/>
    <col min="10507" max="10507" width="17.140625" style="1" customWidth="1"/>
    <col min="10508" max="10508" width="13.140625" style="1" customWidth="1"/>
    <col min="10509" max="10509" width="11.85546875" style="1" customWidth="1"/>
    <col min="10510" max="10510" width="12.42578125" style="1" customWidth="1"/>
    <col min="10511" max="10511" width="11.42578125" style="1" customWidth="1"/>
    <col min="10512" max="10512" width="14.140625" style="1" customWidth="1"/>
    <col min="10513" max="10513" width="12.85546875" style="1" customWidth="1"/>
    <col min="10514" max="10514" width="13.42578125" style="1" customWidth="1"/>
    <col min="10515" max="10515" width="16.42578125" style="1" customWidth="1"/>
    <col min="10516" max="10516" width="11.85546875" style="1" customWidth="1"/>
    <col min="10517" max="10517" width="13.42578125" style="1" customWidth="1"/>
    <col min="10518" max="10518" width="14.42578125" style="1" customWidth="1"/>
    <col min="10519" max="10519" width="13.42578125" style="1" customWidth="1"/>
    <col min="10520" max="10520" width="12.42578125" style="1" customWidth="1"/>
    <col min="10521" max="10521" width="13.42578125" style="1" customWidth="1"/>
    <col min="10522" max="10522" width="12.42578125" style="1" customWidth="1"/>
    <col min="10523" max="10523" width="14.140625" style="1" customWidth="1"/>
    <col min="10524" max="10524" width="11.85546875" style="1" customWidth="1"/>
    <col min="10525" max="10525" width="13.42578125" style="1" customWidth="1"/>
    <col min="10526" max="10526" width="12.42578125" style="1" customWidth="1"/>
    <col min="10527" max="10751" width="9.140625" style="1"/>
    <col min="10752" max="10752" width="4.42578125" style="1" customWidth="1"/>
    <col min="10753" max="10753" width="6.140625" style="1" customWidth="1"/>
    <col min="10754" max="10754" width="16.42578125" style="1" customWidth="1"/>
    <col min="10755" max="10755" width="17.85546875" style="1" customWidth="1"/>
    <col min="10756" max="10756" width="13.85546875" style="1" customWidth="1"/>
    <col min="10757" max="10757" width="11.85546875" style="1" customWidth="1"/>
    <col min="10758" max="10758" width="10.85546875" style="1" customWidth="1"/>
    <col min="10759" max="10760" width="11.85546875" style="1" customWidth="1"/>
    <col min="10761" max="10761" width="11.42578125" style="1" customWidth="1"/>
    <col min="10762" max="10762" width="18.140625" style="1" customWidth="1"/>
    <col min="10763" max="10763" width="17.140625" style="1" customWidth="1"/>
    <col min="10764" max="10764" width="13.140625" style="1" customWidth="1"/>
    <col min="10765" max="10765" width="11.85546875" style="1" customWidth="1"/>
    <col min="10766" max="10766" width="12.42578125" style="1" customWidth="1"/>
    <col min="10767" max="10767" width="11.42578125" style="1" customWidth="1"/>
    <col min="10768" max="10768" width="14.140625" style="1" customWidth="1"/>
    <col min="10769" max="10769" width="12.85546875" style="1" customWidth="1"/>
    <col min="10770" max="10770" width="13.42578125" style="1" customWidth="1"/>
    <col min="10771" max="10771" width="16.42578125" style="1" customWidth="1"/>
    <col min="10772" max="10772" width="11.85546875" style="1" customWidth="1"/>
    <col min="10773" max="10773" width="13.42578125" style="1" customWidth="1"/>
    <col min="10774" max="10774" width="14.42578125" style="1" customWidth="1"/>
    <col min="10775" max="10775" width="13.42578125" style="1" customWidth="1"/>
    <col min="10776" max="10776" width="12.42578125" style="1" customWidth="1"/>
    <col min="10777" max="10777" width="13.42578125" style="1" customWidth="1"/>
    <col min="10778" max="10778" width="12.42578125" style="1" customWidth="1"/>
    <col min="10779" max="10779" width="14.140625" style="1" customWidth="1"/>
    <col min="10780" max="10780" width="11.85546875" style="1" customWidth="1"/>
    <col min="10781" max="10781" width="13.42578125" style="1" customWidth="1"/>
    <col min="10782" max="10782" width="12.42578125" style="1" customWidth="1"/>
    <col min="10783" max="11007" width="9.140625" style="1"/>
    <col min="11008" max="11008" width="4.42578125" style="1" customWidth="1"/>
    <col min="11009" max="11009" width="6.140625" style="1" customWidth="1"/>
    <col min="11010" max="11010" width="16.42578125" style="1" customWidth="1"/>
    <col min="11011" max="11011" width="17.85546875" style="1" customWidth="1"/>
    <col min="11012" max="11012" width="13.85546875" style="1" customWidth="1"/>
    <col min="11013" max="11013" width="11.85546875" style="1" customWidth="1"/>
    <col min="11014" max="11014" width="10.85546875" style="1" customWidth="1"/>
    <col min="11015" max="11016" width="11.85546875" style="1" customWidth="1"/>
    <col min="11017" max="11017" width="11.42578125" style="1" customWidth="1"/>
    <col min="11018" max="11018" width="18.140625" style="1" customWidth="1"/>
    <col min="11019" max="11019" width="17.140625" style="1" customWidth="1"/>
    <col min="11020" max="11020" width="13.140625" style="1" customWidth="1"/>
    <col min="11021" max="11021" width="11.85546875" style="1" customWidth="1"/>
    <col min="11022" max="11022" width="12.42578125" style="1" customWidth="1"/>
    <col min="11023" max="11023" width="11.42578125" style="1" customWidth="1"/>
    <col min="11024" max="11024" width="14.140625" style="1" customWidth="1"/>
    <col min="11025" max="11025" width="12.85546875" style="1" customWidth="1"/>
    <col min="11026" max="11026" width="13.42578125" style="1" customWidth="1"/>
    <col min="11027" max="11027" width="16.42578125" style="1" customWidth="1"/>
    <col min="11028" max="11028" width="11.85546875" style="1" customWidth="1"/>
    <col min="11029" max="11029" width="13.42578125" style="1" customWidth="1"/>
    <col min="11030" max="11030" width="14.42578125" style="1" customWidth="1"/>
    <col min="11031" max="11031" width="13.42578125" style="1" customWidth="1"/>
    <col min="11032" max="11032" width="12.42578125" style="1" customWidth="1"/>
    <col min="11033" max="11033" width="13.42578125" style="1" customWidth="1"/>
    <col min="11034" max="11034" width="12.42578125" style="1" customWidth="1"/>
    <col min="11035" max="11035" width="14.140625" style="1" customWidth="1"/>
    <col min="11036" max="11036" width="11.85546875" style="1" customWidth="1"/>
    <col min="11037" max="11037" width="13.42578125" style="1" customWidth="1"/>
    <col min="11038" max="11038" width="12.42578125" style="1" customWidth="1"/>
    <col min="11039" max="11263" width="9.140625" style="1"/>
    <col min="11264" max="11264" width="4.42578125" style="1" customWidth="1"/>
    <col min="11265" max="11265" width="6.140625" style="1" customWidth="1"/>
    <col min="11266" max="11266" width="16.42578125" style="1" customWidth="1"/>
    <col min="11267" max="11267" width="17.85546875" style="1" customWidth="1"/>
    <col min="11268" max="11268" width="13.85546875" style="1" customWidth="1"/>
    <col min="11269" max="11269" width="11.85546875" style="1" customWidth="1"/>
    <col min="11270" max="11270" width="10.85546875" style="1" customWidth="1"/>
    <col min="11271" max="11272" width="11.85546875" style="1" customWidth="1"/>
    <col min="11273" max="11273" width="11.42578125" style="1" customWidth="1"/>
    <col min="11274" max="11274" width="18.140625" style="1" customWidth="1"/>
    <col min="11275" max="11275" width="17.140625" style="1" customWidth="1"/>
    <col min="11276" max="11276" width="13.140625" style="1" customWidth="1"/>
    <col min="11277" max="11277" width="11.85546875" style="1" customWidth="1"/>
    <col min="11278" max="11278" width="12.42578125" style="1" customWidth="1"/>
    <col min="11279" max="11279" width="11.42578125" style="1" customWidth="1"/>
    <col min="11280" max="11280" width="14.140625" style="1" customWidth="1"/>
    <col min="11281" max="11281" width="12.85546875" style="1" customWidth="1"/>
    <col min="11282" max="11282" width="13.42578125" style="1" customWidth="1"/>
    <col min="11283" max="11283" width="16.42578125" style="1" customWidth="1"/>
    <col min="11284" max="11284" width="11.85546875" style="1" customWidth="1"/>
    <col min="11285" max="11285" width="13.42578125" style="1" customWidth="1"/>
    <col min="11286" max="11286" width="14.42578125" style="1" customWidth="1"/>
    <col min="11287" max="11287" width="13.42578125" style="1" customWidth="1"/>
    <col min="11288" max="11288" width="12.42578125" style="1" customWidth="1"/>
    <col min="11289" max="11289" width="13.42578125" style="1" customWidth="1"/>
    <col min="11290" max="11290" width="12.42578125" style="1" customWidth="1"/>
    <col min="11291" max="11291" width="14.140625" style="1" customWidth="1"/>
    <col min="11292" max="11292" width="11.85546875" style="1" customWidth="1"/>
    <col min="11293" max="11293" width="13.42578125" style="1" customWidth="1"/>
    <col min="11294" max="11294" width="12.42578125" style="1" customWidth="1"/>
    <col min="11295" max="11519" width="9.140625" style="1"/>
    <col min="11520" max="11520" width="4.42578125" style="1" customWidth="1"/>
    <col min="11521" max="11521" width="6.140625" style="1" customWidth="1"/>
    <col min="11522" max="11522" width="16.42578125" style="1" customWidth="1"/>
    <col min="11523" max="11523" width="17.85546875" style="1" customWidth="1"/>
    <col min="11524" max="11524" width="13.85546875" style="1" customWidth="1"/>
    <col min="11525" max="11525" width="11.85546875" style="1" customWidth="1"/>
    <col min="11526" max="11526" width="10.85546875" style="1" customWidth="1"/>
    <col min="11527" max="11528" width="11.85546875" style="1" customWidth="1"/>
    <col min="11529" max="11529" width="11.42578125" style="1" customWidth="1"/>
    <col min="11530" max="11530" width="18.140625" style="1" customWidth="1"/>
    <col min="11531" max="11531" width="17.140625" style="1" customWidth="1"/>
    <col min="11532" max="11532" width="13.140625" style="1" customWidth="1"/>
    <col min="11533" max="11533" width="11.85546875" style="1" customWidth="1"/>
    <col min="11534" max="11534" width="12.42578125" style="1" customWidth="1"/>
    <col min="11535" max="11535" width="11.42578125" style="1" customWidth="1"/>
    <col min="11536" max="11536" width="14.140625" style="1" customWidth="1"/>
    <col min="11537" max="11537" width="12.85546875" style="1" customWidth="1"/>
    <col min="11538" max="11538" width="13.42578125" style="1" customWidth="1"/>
    <col min="11539" max="11539" width="16.42578125" style="1" customWidth="1"/>
    <col min="11540" max="11540" width="11.85546875" style="1" customWidth="1"/>
    <col min="11541" max="11541" width="13.42578125" style="1" customWidth="1"/>
    <col min="11542" max="11542" width="14.42578125" style="1" customWidth="1"/>
    <col min="11543" max="11543" width="13.42578125" style="1" customWidth="1"/>
    <col min="11544" max="11544" width="12.42578125" style="1" customWidth="1"/>
    <col min="11545" max="11545" width="13.42578125" style="1" customWidth="1"/>
    <col min="11546" max="11546" width="12.42578125" style="1" customWidth="1"/>
    <col min="11547" max="11547" width="14.140625" style="1" customWidth="1"/>
    <col min="11548" max="11548" width="11.85546875" style="1" customWidth="1"/>
    <col min="11549" max="11549" width="13.42578125" style="1" customWidth="1"/>
    <col min="11550" max="11550" width="12.42578125" style="1" customWidth="1"/>
    <col min="11551" max="11775" width="9.140625" style="1"/>
    <col min="11776" max="11776" width="4.42578125" style="1" customWidth="1"/>
    <col min="11777" max="11777" width="6.140625" style="1" customWidth="1"/>
    <col min="11778" max="11778" width="16.42578125" style="1" customWidth="1"/>
    <col min="11779" max="11779" width="17.85546875" style="1" customWidth="1"/>
    <col min="11780" max="11780" width="13.85546875" style="1" customWidth="1"/>
    <col min="11781" max="11781" width="11.85546875" style="1" customWidth="1"/>
    <col min="11782" max="11782" width="10.85546875" style="1" customWidth="1"/>
    <col min="11783" max="11784" width="11.85546875" style="1" customWidth="1"/>
    <col min="11785" max="11785" width="11.42578125" style="1" customWidth="1"/>
    <col min="11786" max="11786" width="18.140625" style="1" customWidth="1"/>
    <col min="11787" max="11787" width="17.140625" style="1" customWidth="1"/>
    <col min="11788" max="11788" width="13.140625" style="1" customWidth="1"/>
    <col min="11789" max="11789" width="11.85546875" style="1" customWidth="1"/>
    <col min="11790" max="11790" width="12.42578125" style="1" customWidth="1"/>
    <col min="11791" max="11791" width="11.42578125" style="1" customWidth="1"/>
    <col min="11792" max="11792" width="14.140625" style="1" customWidth="1"/>
    <col min="11793" max="11793" width="12.85546875" style="1" customWidth="1"/>
    <col min="11794" max="11794" width="13.42578125" style="1" customWidth="1"/>
    <col min="11795" max="11795" width="16.42578125" style="1" customWidth="1"/>
    <col min="11796" max="11796" width="11.85546875" style="1" customWidth="1"/>
    <col min="11797" max="11797" width="13.42578125" style="1" customWidth="1"/>
    <col min="11798" max="11798" width="14.42578125" style="1" customWidth="1"/>
    <col min="11799" max="11799" width="13.42578125" style="1" customWidth="1"/>
    <col min="11800" max="11800" width="12.42578125" style="1" customWidth="1"/>
    <col min="11801" max="11801" width="13.42578125" style="1" customWidth="1"/>
    <col min="11802" max="11802" width="12.42578125" style="1" customWidth="1"/>
    <col min="11803" max="11803" width="14.140625" style="1" customWidth="1"/>
    <col min="11804" max="11804" width="11.85546875" style="1" customWidth="1"/>
    <col min="11805" max="11805" width="13.42578125" style="1" customWidth="1"/>
    <col min="11806" max="11806" width="12.42578125" style="1" customWidth="1"/>
    <col min="11807" max="12031" width="9.140625" style="1"/>
    <col min="12032" max="12032" width="4.42578125" style="1" customWidth="1"/>
    <col min="12033" max="12033" width="6.140625" style="1" customWidth="1"/>
    <col min="12034" max="12034" width="16.42578125" style="1" customWidth="1"/>
    <col min="12035" max="12035" width="17.85546875" style="1" customWidth="1"/>
    <col min="12036" max="12036" width="13.85546875" style="1" customWidth="1"/>
    <col min="12037" max="12037" width="11.85546875" style="1" customWidth="1"/>
    <col min="12038" max="12038" width="10.85546875" style="1" customWidth="1"/>
    <col min="12039" max="12040" width="11.85546875" style="1" customWidth="1"/>
    <col min="12041" max="12041" width="11.42578125" style="1" customWidth="1"/>
    <col min="12042" max="12042" width="18.140625" style="1" customWidth="1"/>
    <col min="12043" max="12043" width="17.140625" style="1" customWidth="1"/>
    <col min="12044" max="12044" width="13.140625" style="1" customWidth="1"/>
    <col min="12045" max="12045" width="11.85546875" style="1" customWidth="1"/>
    <col min="12046" max="12046" width="12.42578125" style="1" customWidth="1"/>
    <col min="12047" max="12047" width="11.42578125" style="1" customWidth="1"/>
    <col min="12048" max="12048" width="14.140625" style="1" customWidth="1"/>
    <col min="12049" max="12049" width="12.85546875" style="1" customWidth="1"/>
    <col min="12050" max="12050" width="13.42578125" style="1" customWidth="1"/>
    <col min="12051" max="12051" width="16.42578125" style="1" customWidth="1"/>
    <col min="12052" max="12052" width="11.85546875" style="1" customWidth="1"/>
    <col min="12053" max="12053" width="13.42578125" style="1" customWidth="1"/>
    <col min="12054" max="12054" width="14.42578125" style="1" customWidth="1"/>
    <col min="12055" max="12055" width="13.42578125" style="1" customWidth="1"/>
    <col min="12056" max="12056" width="12.42578125" style="1" customWidth="1"/>
    <col min="12057" max="12057" width="13.42578125" style="1" customWidth="1"/>
    <col min="12058" max="12058" width="12.42578125" style="1" customWidth="1"/>
    <col min="12059" max="12059" width="14.140625" style="1" customWidth="1"/>
    <col min="12060" max="12060" width="11.85546875" style="1" customWidth="1"/>
    <col min="12061" max="12061" width="13.42578125" style="1" customWidth="1"/>
    <col min="12062" max="12062" width="12.42578125" style="1" customWidth="1"/>
    <col min="12063" max="12287" width="9.140625" style="1"/>
    <col min="12288" max="12288" width="4.42578125" style="1" customWidth="1"/>
    <col min="12289" max="12289" width="6.140625" style="1" customWidth="1"/>
    <col min="12290" max="12290" width="16.42578125" style="1" customWidth="1"/>
    <col min="12291" max="12291" width="17.85546875" style="1" customWidth="1"/>
    <col min="12292" max="12292" width="13.85546875" style="1" customWidth="1"/>
    <col min="12293" max="12293" width="11.85546875" style="1" customWidth="1"/>
    <col min="12294" max="12294" width="10.85546875" style="1" customWidth="1"/>
    <col min="12295" max="12296" width="11.85546875" style="1" customWidth="1"/>
    <col min="12297" max="12297" width="11.42578125" style="1" customWidth="1"/>
    <col min="12298" max="12298" width="18.140625" style="1" customWidth="1"/>
    <col min="12299" max="12299" width="17.140625" style="1" customWidth="1"/>
    <col min="12300" max="12300" width="13.140625" style="1" customWidth="1"/>
    <col min="12301" max="12301" width="11.85546875" style="1" customWidth="1"/>
    <col min="12302" max="12302" width="12.42578125" style="1" customWidth="1"/>
    <col min="12303" max="12303" width="11.42578125" style="1" customWidth="1"/>
    <col min="12304" max="12304" width="14.140625" style="1" customWidth="1"/>
    <col min="12305" max="12305" width="12.85546875" style="1" customWidth="1"/>
    <col min="12306" max="12306" width="13.42578125" style="1" customWidth="1"/>
    <col min="12307" max="12307" width="16.42578125" style="1" customWidth="1"/>
    <col min="12308" max="12308" width="11.85546875" style="1" customWidth="1"/>
    <col min="12309" max="12309" width="13.42578125" style="1" customWidth="1"/>
    <col min="12310" max="12310" width="14.42578125" style="1" customWidth="1"/>
    <col min="12311" max="12311" width="13.42578125" style="1" customWidth="1"/>
    <col min="12312" max="12312" width="12.42578125" style="1" customWidth="1"/>
    <col min="12313" max="12313" width="13.42578125" style="1" customWidth="1"/>
    <col min="12314" max="12314" width="12.42578125" style="1" customWidth="1"/>
    <col min="12315" max="12315" width="14.140625" style="1" customWidth="1"/>
    <col min="12316" max="12316" width="11.85546875" style="1" customWidth="1"/>
    <col min="12317" max="12317" width="13.42578125" style="1" customWidth="1"/>
    <col min="12318" max="12318" width="12.42578125" style="1" customWidth="1"/>
    <col min="12319" max="12543" width="9.140625" style="1"/>
    <col min="12544" max="12544" width="4.42578125" style="1" customWidth="1"/>
    <col min="12545" max="12545" width="6.140625" style="1" customWidth="1"/>
    <col min="12546" max="12546" width="16.42578125" style="1" customWidth="1"/>
    <col min="12547" max="12547" width="17.85546875" style="1" customWidth="1"/>
    <col min="12548" max="12548" width="13.85546875" style="1" customWidth="1"/>
    <col min="12549" max="12549" width="11.85546875" style="1" customWidth="1"/>
    <col min="12550" max="12550" width="10.85546875" style="1" customWidth="1"/>
    <col min="12551" max="12552" width="11.85546875" style="1" customWidth="1"/>
    <col min="12553" max="12553" width="11.42578125" style="1" customWidth="1"/>
    <col min="12554" max="12554" width="18.140625" style="1" customWidth="1"/>
    <col min="12555" max="12555" width="17.140625" style="1" customWidth="1"/>
    <col min="12556" max="12556" width="13.140625" style="1" customWidth="1"/>
    <col min="12557" max="12557" width="11.85546875" style="1" customWidth="1"/>
    <col min="12558" max="12558" width="12.42578125" style="1" customWidth="1"/>
    <col min="12559" max="12559" width="11.42578125" style="1" customWidth="1"/>
    <col min="12560" max="12560" width="14.140625" style="1" customWidth="1"/>
    <col min="12561" max="12561" width="12.85546875" style="1" customWidth="1"/>
    <col min="12562" max="12562" width="13.42578125" style="1" customWidth="1"/>
    <col min="12563" max="12563" width="16.42578125" style="1" customWidth="1"/>
    <col min="12564" max="12564" width="11.85546875" style="1" customWidth="1"/>
    <col min="12565" max="12565" width="13.42578125" style="1" customWidth="1"/>
    <col min="12566" max="12566" width="14.42578125" style="1" customWidth="1"/>
    <col min="12567" max="12567" width="13.42578125" style="1" customWidth="1"/>
    <col min="12568" max="12568" width="12.42578125" style="1" customWidth="1"/>
    <col min="12569" max="12569" width="13.42578125" style="1" customWidth="1"/>
    <col min="12570" max="12570" width="12.42578125" style="1" customWidth="1"/>
    <col min="12571" max="12571" width="14.140625" style="1" customWidth="1"/>
    <col min="12572" max="12572" width="11.85546875" style="1" customWidth="1"/>
    <col min="12573" max="12573" width="13.42578125" style="1" customWidth="1"/>
    <col min="12574" max="12574" width="12.42578125" style="1" customWidth="1"/>
    <col min="12575" max="12799" width="9.140625" style="1"/>
    <col min="12800" max="12800" width="4.42578125" style="1" customWidth="1"/>
    <col min="12801" max="12801" width="6.140625" style="1" customWidth="1"/>
    <col min="12802" max="12802" width="16.42578125" style="1" customWidth="1"/>
    <col min="12803" max="12803" width="17.85546875" style="1" customWidth="1"/>
    <col min="12804" max="12804" width="13.85546875" style="1" customWidth="1"/>
    <col min="12805" max="12805" width="11.85546875" style="1" customWidth="1"/>
    <col min="12806" max="12806" width="10.85546875" style="1" customWidth="1"/>
    <col min="12807" max="12808" width="11.85546875" style="1" customWidth="1"/>
    <col min="12809" max="12809" width="11.42578125" style="1" customWidth="1"/>
    <col min="12810" max="12810" width="18.140625" style="1" customWidth="1"/>
    <col min="12811" max="12811" width="17.140625" style="1" customWidth="1"/>
    <col min="12812" max="12812" width="13.140625" style="1" customWidth="1"/>
    <col min="12813" max="12813" width="11.85546875" style="1" customWidth="1"/>
    <col min="12814" max="12814" width="12.42578125" style="1" customWidth="1"/>
    <col min="12815" max="12815" width="11.42578125" style="1" customWidth="1"/>
    <col min="12816" max="12816" width="14.140625" style="1" customWidth="1"/>
    <col min="12817" max="12817" width="12.85546875" style="1" customWidth="1"/>
    <col min="12818" max="12818" width="13.42578125" style="1" customWidth="1"/>
    <col min="12819" max="12819" width="16.42578125" style="1" customWidth="1"/>
    <col min="12820" max="12820" width="11.85546875" style="1" customWidth="1"/>
    <col min="12821" max="12821" width="13.42578125" style="1" customWidth="1"/>
    <col min="12822" max="12822" width="14.42578125" style="1" customWidth="1"/>
    <col min="12823" max="12823" width="13.42578125" style="1" customWidth="1"/>
    <col min="12824" max="12824" width="12.42578125" style="1" customWidth="1"/>
    <col min="12825" max="12825" width="13.42578125" style="1" customWidth="1"/>
    <col min="12826" max="12826" width="12.42578125" style="1" customWidth="1"/>
    <col min="12827" max="12827" width="14.140625" style="1" customWidth="1"/>
    <col min="12828" max="12828" width="11.85546875" style="1" customWidth="1"/>
    <col min="12829" max="12829" width="13.42578125" style="1" customWidth="1"/>
    <col min="12830" max="12830" width="12.42578125" style="1" customWidth="1"/>
    <col min="12831" max="13055" width="9.140625" style="1"/>
    <col min="13056" max="13056" width="4.42578125" style="1" customWidth="1"/>
    <col min="13057" max="13057" width="6.140625" style="1" customWidth="1"/>
    <col min="13058" max="13058" width="16.42578125" style="1" customWidth="1"/>
    <col min="13059" max="13059" width="17.85546875" style="1" customWidth="1"/>
    <col min="13060" max="13060" width="13.85546875" style="1" customWidth="1"/>
    <col min="13061" max="13061" width="11.85546875" style="1" customWidth="1"/>
    <col min="13062" max="13062" width="10.85546875" style="1" customWidth="1"/>
    <col min="13063" max="13064" width="11.85546875" style="1" customWidth="1"/>
    <col min="13065" max="13065" width="11.42578125" style="1" customWidth="1"/>
    <col min="13066" max="13066" width="18.140625" style="1" customWidth="1"/>
    <col min="13067" max="13067" width="17.140625" style="1" customWidth="1"/>
    <col min="13068" max="13068" width="13.140625" style="1" customWidth="1"/>
    <col min="13069" max="13069" width="11.85546875" style="1" customWidth="1"/>
    <col min="13070" max="13070" width="12.42578125" style="1" customWidth="1"/>
    <col min="13071" max="13071" width="11.42578125" style="1" customWidth="1"/>
    <col min="13072" max="13072" width="14.140625" style="1" customWidth="1"/>
    <col min="13073" max="13073" width="12.85546875" style="1" customWidth="1"/>
    <col min="13074" max="13074" width="13.42578125" style="1" customWidth="1"/>
    <col min="13075" max="13075" width="16.42578125" style="1" customWidth="1"/>
    <col min="13076" max="13076" width="11.85546875" style="1" customWidth="1"/>
    <col min="13077" max="13077" width="13.42578125" style="1" customWidth="1"/>
    <col min="13078" max="13078" width="14.42578125" style="1" customWidth="1"/>
    <col min="13079" max="13079" width="13.42578125" style="1" customWidth="1"/>
    <col min="13080" max="13080" width="12.42578125" style="1" customWidth="1"/>
    <col min="13081" max="13081" width="13.42578125" style="1" customWidth="1"/>
    <col min="13082" max="13082" width="12.42578125" style="1" customWidth="1"/>
    <col min="13083" max="13083" width="14.140625" style="1" customWidth="1"/>
    <col min="13084" max="13084" width="11.85546875" style="1" customWidth="1"/>
    <col min="13085" max="13085" width="13.42578125" style="1" customWidth="1"/>
    <col min="13086" max="13086" width="12.42578125" style="1" customWidth="1"/>
    <col min="13087" max="13311" width="9.140625" style="1"/>
    <col min="13312" max="13312" width="4.42578125" style="1" customWidth="1"/>
    <col min="13313" max="13313" width="6.140625" style="1" customWidth="1"/>
    <col min="13314" max="13314" width="16.42578125" style="1" customWidth="1"/>
    <col min="13315" max="13315" width="17.85546875" style="1" customWidth="1"/>
    <col min="13316" max="13316" width="13.85546875" style="1" customWidth="1"/>
    <col min="13317" max="13317" width="11.85546875" style="1" customWidth="1"/>
    <col min="13318" max="13318" width="10.85546875" style="1" customWidth="1"/>
    <col min="13319" max="13320" width="11.85546875" style="1" customWidth="1"/>
    <col min="13321" max="13321" width="11.42578125" style="1" customWidth="1"/>
    <col min="13322" max="13322" width="18.140625" style="1" customWidth="1"/>
    <col min="13323" max="13323" width="17.140625" style="1" customWidth="1"/>
    <col min="13324" max="13324" width="13.140625" style="1" customWidth="1"/>
    <col min="13325" max="13325" width="11.85546875" style="1" customWidth="1"/>
    <col min="13326" max="13326" width="12.42578125" style="1" customWidth="1"/>
    <col min="13327" max="13327" width="11.42578125" style="1" customWidth="1"/>
    <col min="13328" max="13328" width="14.140625" style="1" customWidth="1"/>
    <col min="13329" max="13329" width="12.85546875" style="1" customWidth="1"/>
    <col min="13330" max="13330" width="13.42578125" style="1" customWidth="1"/>
    <col min="13331" max="13331" width="16.42578125" style="1" customWidth="1"/>
    <col min="13332" max="13332" width="11.85546875" style="1" customWidth="1"/>
    <col min="13333" max="13333" width="13.42578125" style="1" customWidth="1"/>
    <col min="13334" max="13334" width="14.42578125" style="1" customWidth="1"/>
    <col min="13335" max="13335" width="13.42578125" style="1" customWidth="1"/>
    <col min="13336" max="13336" width="12.42578125" style="1" customWidth="1"/>
    <col min="13337" max="13337" width="13.42578125" style="1" customWidth="1"/>
    <col min="13338" max="13338" width="12.42578125" style="1" customWidth="1"/>
    <col min="13339" max="13339" width="14.140625" style="1" customWidth="1"/>
    <col min="13340" max="13340" width="11.85546875" style="1" customWidth="1"/>
    <col min="13341" max="13341" width="13.42578125" style="1" customWidth="1"/>
    <col min="13342" max="13342" width="12.42578125" style="1" customWidth="1"/>
    <col min="13343" max="13567" width="9.140625" style="1"/>
    <col min="13568" max="13568" width="4.42578125" style="1" customWidth="1"/>
    <col min="13569" max="13569" width="6.140625" style="1" customWidth="1"/>
    <col min="13570" max="13570" width="16.42578125" style="1" customWidth="1"/>
    <col min="13571" max="13571" width="17.85546875" style="1" customWidth="1"/>
    <col min="13572" max="13572" width="13.85546875" style="1" customWidth="1"/>
    <col min="13573" max="13573" width="11.85546875" style="1" customWidth="1"/>
    <col min="13574" max="13574" width="10.85546875" style="1" customWidth="1"/>
    <col min="13575" max="13576" width="11.85546875" style="1" customWidth="1"/>
    <col min="13577" max="13577" width="11.42578125" style="1" customWidth="1"/>
    <col min="13578" max="13578" width="18.140625" style="1" customWidth="1"/>
    <col min="13579" max="13579" width="17.140625" style="1" customWidth="1"/>
    <col min="13580" max="13580" width="13.140625" style="1" customWidth="1"/>
    <col min="13581" max="13581" width="11.85546875" style="1" customWidth="1"/>
    <col min="13582" max="13582" width="12.42578125" style="1" customWidth="1"/>
    <col min="13583" max="13583" width="11.42578125" style="1" customWidth="1"/>
    <col min="13584" max="13584" width="14.140625" style="1" customWidth="1"/>
    <col min="13585" max="13585" width="12.85546875" style="1" customWidth="1"/>
    <col min="13586" max="13586" width="13.42578125" style="1" customWidth="1"/>
    <col min="13587" max="13587" width="16.42578125" style="1" customWidth="1"/>
    <col min="13588" max="13588" width="11.85546875" style="1" customWidth="1"/>
    <col min="13589" max="13589" width="13.42578125" style="1" customWidth="1"/>
    <col min="13590" max="13590" width="14.42578125" style="1" customWidth="1"/>
    <col min="13591" max="13591" width="13.42578125" style="1" customWidth="1"/>
    <col min="13592" max="13592" width="12.42578125" style="1" customWidth="1"/>
    <col min="13593" max="13593" width="13.42578125" style="1" customWidth="1"/>
    <col min="13594" max="13594" width="12.42578125" style="1" customWidth="1"/>
    <col min="13595" max="13595" width="14.140625" style="1" customWidth="1"/>
    <col min="13596" max="13596" width="11.85546875" style="1" customWidth="1"/>
    <col min="13597" max="13597" width="13.42578125" style="1" customWidth="1"/>
    <col min="13598" max="13598" width="12.42578125" style="1" customWidth="1"/>
    <col min="13599" max="13823" width="9.140625" style="1"/>
    <col min="13824" max="13824" width="4.42578125" style="1" customWidth="1"/>
    <col min="13825" max="13825" width="6.140625" style="1" customWidth="1"/>
    <col min="13826" max="13826" width="16.42578125" style="1" customWidth="1"/>
    <col min="13827" max="13827" width="17.85546875" style="1" customWidth="1"/>
    <col min="13828" max="13828" width="13.85546875" style="1" customWidth="1"/>
    <col min="13829" max="13829" width="11.85546875" style="1" customWidth="1"/>
    <col min="13830" max="13830" width="10.85546875" style="1" customWidth="1"/>
    <col min="13831" max="13832" width="11.85546875" style="1" customWidth="1"/>
    <col min="13833" max="13833" width="11.42578125" style="1" customWidth="1"/>
    <col min="13834" max="13834" width="18.140625" style="1" customWidth="1"/>
    <col min="13835" max="13835" width="17.140625" style="1" customWidth="1"/>
    <col min="13836" max="13836" width="13.140625" style="1" customWidth="1"/>
    <col min="13837" max="13837" width="11.85546875" style="1" customWidth="1"/>
    <col min="13838" max="13838" width="12.42578125" style="1" customWidth="1"/>
    <col min="13839" max="13839" width="11.42578125" style="1" customWidth="1"/>
    <col min="13840" max="13840" width="14.140625" style="1" customWidth="1"/>
    <col min="13841" max="13841" width="12.85546875" style="1" customWidth="1"/>
    <col min="13842" max="13842" width="13.42578125" style="1" customWidth="1"/>
    <col min="13843" max="13843" width="16.42578125" style="1" customWidth="1"/>
    <col min="13844" max="13844" width="11.85546875" style="1" customWidth="1"/>
    <col min="13845" max="13845" width="13.42578125" style="1" customWidth="1"/>
    <col min="13846" max="13846" width="14.42578125" style="1" customWidth="1"/>
    <col min="13847" max="13847" width="13.42578125" style="1" customWidth="1"/>
    <col min="13848" max="13848" width="12.42578125" style="1" customWidth="1"/>
    <col min="13849" max="13849" width="13.42578125" style="1" customWidth="1"/>
    <col min="13850" max="13850" width="12.42578125" style="1" customWidth="1"/>
    <col min="13851" max="13851" width="14.140625" style="1" customWidth="1"/>
    <col min="13852" max="13852" width="11.85546875" style="1" customWidth="1"/>
    <col min="13853" max="13853" width="13.42578125" style="1" customWidth="1"/>
    <col min="13854" max="13854" width="12.42578125" style="1" customWidth="1"/>
    <col min="13855" max="14079" width="9.140625" style="1"/>
    <col min="14080" max="14080" width="4.42578125" style="1" customWidth="1"/>
    <col min="14081" max="14081" width="6.140625" style="1" customWidth="1"/>
    <col min="14082" max="14082" width="16.42578125" style="1" customWidth="1"/>
    <col min="14083" max="14083" width="17.85546875" style="1" customWidth="1"/>
    <col min="14084" max="14084" width="13.85546875" style="1" customWidth="1"/>
    <col min="14085" max="14085" width="11.85546875" style="1" customWidth="1"/>
    <col min="14086" max="14086" width="10.85546875" style="1" customWidth="1"/>
    <col min="14087" max="14088" width="11.85546875" style="1" customWidth="1"/>
    <col min="14089" max="14089" width="11.42578125" style="1" customWidth="1"/>
    <col min="14090" max="14090" width="18.140625" style="1" customWidth="1"/>
    <col min="14091" max="14091" width="17.140625" style="1" customWidth="1"/>
    <col min="14092" max="14092" width="13.140625" style="1" customWidth="1"/>
    <col min="14093" max="14093" width="11.85546875" style="1" customWidth="1"/>
    <col min="14094" max="14094" width="12.42578125" style="1" customWidth="1"/>
    <col min="14095" max="14095" width="11.42578125" style="1" customWidth="1"/>
    <col min="14096" max="14096" width="14.140625" style="1" customWidth="1"/>
    <col min="14097" max="14097" width="12.85546875" style="1" customWidth="1"/>
    <col min="14098" max="14098" width="13.42578125" style="1" customWidth="1"/>
    <col min="14099" max="14099" width="16.42578125" style="1" customWidth="1"/>
    <col min="14100" max="14100" width="11.85546875" style="1" customWidth="1"/>
    <col min="14101" max="14101" width="13.42578125" style="1" customWidth="1"/>
    <col min="14102" max="14102" width="14.42578125" style="1" customWidth="1"/>
    <col min="14103" max="14103" width="13.42578125" style="1" customWidth="1"/>
    <col min="14104" max="14104" width="12.42578125" style="1" customWidth="1"/>
    <col min="14105" max="14105" width="13.42578125" style="1" customWidth="1"/>
    <col min="14106" max="14106" width="12.42578125" style="1" customWidth="1"/>
    <col min="14107" max="14107" width="14.140625" style="1" customWidth="1"/>
    <col min="14108" max="14108" width="11.85546875" style="1" customWidth="1"/>
    <col min="14109" max="14109" width="13.42578125" style="1" customWidth="1"/>
    <col min="14110" max="14110" width="12.42578125" style="1" customWidth="1"/>
    <col min="14111" max="14335" width="9.140625" style="1"/>
    <col min="14336" max="14336" width="4.42578125" style="1" customWidth="1"/>
    <col min="14337" max="14337" width="6.140625" style="1" customWidth="1"/>
    <col min="14338" max="14338" width="16.42578125" style="1" customWidth="1"/>
    <col min="14339" max="14339" width="17.85546875" style="1" customWidth="1"/>
    <col min="14340" max="14340" width="13.85546875" style="1" customWidth="1"/>
    <col min="14341" max="14341" width="11.85546875" style="1" customWidth="1"/>
    <col min="14342" max="14342" width="10.85546875" style="1" customWidth="1"/>
    <col min="14343" max="14344" width="11.85546875" style="1" customWidth="1"/>
    <col min="14345" max="14345" width="11.42578125" style="1" customWidth="1"/>
    <col min="14346" max="14346" width="18.140625" style="1" customWidth="1"/>
    <col min="14347" max="14347" width="17.140625" style="1" customWidth="1"/>
    <col min="14348" max="14348" width="13.140625" style="1" customWidth="1"/>
    <col min="14349" max="14349" width="11.85546875" style="1" customWidth="1"/>
    <col min="14350" max="14350" width="12.42578125" style="1" customWidth="1"/>
    <col min="14351" max="14351" width="11.42578125" style="1" customWidth="1"/>
    <col min="14352" max="14352" width="14.140625" style="1" customWidth="1"/>
    <col min="14353" max="14353" width="12.85546875" style="1" customWidth="1"/>
    <col min="14354" max="14354" width="13.42578125" style="1" customWidth="1"/>
    <col min="14355" max="14355" width="16.42578125" style="1" customWidth="1"/>
    <col min="14356" max="14356" width="11.85546875" style="1" customWidth="1"/>
    <col min="14357" max="14357" width="13.42578125" style="1" customWidth="1"/>
    <col min="14358" max="14358" width="14.42578125" style="1" customWidth="1"/>
    <col min="14359" max="14359" width="13.42578125" style="1" customWidth="1"/>
    <col min="14360" max="14360" width="12.42578125" style="1" customWidth="1"/>
    <col min="14361" max="14361" width="13.42578125" style="1" customWidth="1"/>
    <col min="14362" max="14362" width="12.42578125" style="1" customWidth="1"/>
    <col min="14363" max="14363" width="14.140625" style="1" customWidth="1"/>
    <col min="14364" max="14364" width="11.85546875" style="1" customWidth="1"/>
    <col min="14365" max="14365" width="13.42578125" style="1" customWidth="1"/>
    <col min="14366" max="14366" width="12.42578125" style="1" customWidth="1"/>
    <col min="14367" max="14591" width="9.140625" style="1"/>
    <col min="14592" max="14592" width="4.42578125" style="1" customWidth="1"/>
    <col min="14593" max="14593" width="6.140625" style="1" customWidth="1"/>
    <col min="14594" max="14594" width="16.42578125" style="1" customWidth="1"/>
    <col min="14595" max="14595" width="17.85546875" style="1" customWidth="1"/>
    <col min="14596" max="14596" width="13.85546875" style="1" customWidth="1"/>
    <col min="14597" max="14597" width="11.85546875" style="1" customWidth="1"/>
    <col min="14598" max="14598" width="10.85546875" style="1" customWidth="1"/>
    <col min="14599" max="14600" width="11.85546875" style="1" customWidth="1"/>
    <col min="14601" max="14601" width="11.42578125" style="1" customWidth="1"/>
    <col min="14602" max="14602" width="18.140625" style="1" customWidth="1"/>
    <col min="14603" max="14603" width="17.140625" style="1" customWidth="1"/>
    <col min="14604" max="14604" width="13.140625" style="1" customWidth="1"/>
    <col min="14605" max="14605" width="11.85546875" style="1" customWidth="1"/>
    <col min="14606" max="14606" width="12.42578125" style="1" customWidth="1"/>
    <col min="14607" max="14607" width="11.42578125" style="1" customWidth="1"/>
    <col min="14608" max="14608" width="14.140625" style="1" customWidth="1"/>
    <col min="14609" max="14609" width="12.85546875" style="1" customWidth="1"/>
    <col min="14610" max="14610" width="13.42578125" style="1" customWidth="1"/>
    <col min="14611" max="14611" width="16.42578125" style="1" customWidth="1"/>
    <col min="14612" max="14612" width="11.85546875" style="1" customWidth="1"/>
    <col min="14613" max="14613" width="13.42578125" style="1" customWidth="1"/>
    <col min="14614" max="14614" width="14.42578125" style="1" customWidth="1"/>
    <col min="14615" max="14615" width="13.42578125" style="1" customWidth="1"/>
    <col min="14616" max="14616" width="12.42578125" style="1" customWidth="1"/>
    <col min="14617" max="14617" width="13.42578125" style="1" customWidth="1"/>
    <col min="14618" max="14618" width="12.42578125" style="1" customWidth="1"/>
    <col min="14619" max="14619" width="14.140625" style="1" customWidth="1"/>
    <col min="14620" max="14620" width="11.85546875" style="1" customWidth="1"/>
    <col min="14621" max="14621" width="13.42578125" style="1" customWidth="1"/>
    <col min="14622" max="14622" width="12.42578125" style="1" customWidth="1"/>
    <col min="14623" max="14847" width="9.140625" style="1"/>
    <col min="14848" max="14848" width="4.42578125" style="1" customWidth="1"/>
    <col min="14849" max="14849" width="6.140625" style="1" customWidth="1"/>
    <col min="14850" max="14850" width="16.42578125" style="1" customWidth="1"/>
    <col min="14851" max="14851" width="17.85546875" style="1" customWidth="1"/>
    <col min="14852" max="14852" width="13.85546875" style="1" customWidth="1"/>
    <col min="14853" max="14853" width="11.85546875" style="1" customWidth="1"/>
    <col min="14854" max="14854" width="10.85546875" style="1" customWidth="1"/>
    <col min="14855" max="14856" width="11.85546875" style="1" customWidth="1"/>
    <col min="14857" max="14857" width="11.42578125" style="1" customWidth="1"/>
    <col min="14858" max="14858" width="18.140625" style="1" customWidth="1"/>
    <col min="14859" max="14859" width="17.140625" style="1" customWidth="1"/>
    <col min="14860" max="14860" width="13.140625" style="1" customWidth="1"/>
    <col min="14861" max="14861" width="11.85546875" style="1" customWidth="1"/>
    <col min="14862" max="14862" width="12.42578125" style="1" customWidth="1"/>
    <col min="14863" max="14863" width="11.42578125" style="1" customWidth="1"/>
    <col min="14864" max="14864" width="14.140625" style="1" customWidth="1"/>
    <col min="14865" max="14865" width="12.85546875" style="1" customWidth="1"/>
    <col min="14866" max="14866" width="13.42578125" style="1" customWidth="1"/>
    <col min="14867" max="14867" width="16.42578125" style="1" customWidth="1"/>
    <col min="14868" max="14868" width="11.85546875" style="1" customWidth="1"/>
    <col min="14869" max="14869" width="13.42578125" style="1" customWidth="1"/>
    <col min="14870" max="14870" width="14.42578125" style="1" customWidth="1"/>
    <col min="14871" max="14871" width="13.42578125" style="1" customWidth="1"/>
    <col min="14872" max="14872" width="12.42578125" style="1" customWidth="1"/>
    <col min="14873" max="14873" width="13.42578125" style="1" customWidth="1"/>
    <col min="14874" max="14874" width="12.42578125" style="1" customWidth="1"/>
    <col min="14875" max="14875" width="14.140625" style="1" customWidth="1"/>
    <col min="14876" max="14876" width="11.85546875" style="1" customWidth="1"/>
    <col min="14877" max="14877" width="13.42578125" style="1" customWidth="1"/>
    <col min="14878" max="14878" width="12.42578125" style="1" customWidth="1"/>
    <col min="14879" max="15103" width="9.140625" style="1"/>
    <col min="15104" max="15104" width="4.42578125" style="1" customWidth="1"/>
    <col min="15105" max="15105" width="6.140625" style="1" customWidth="1"/>
    <col min="15106" max="15106" width="16.42578125" style="1" customWidth="1"/>
    <col min="15107" max="15107" width="17.85546875" style="1" customWidth="1"/>
    <col min="15108" max="15108" width="13.85546875" style="1" customWidth="1"/>
    <col min="15109" max="15109" width="11.85546875" style="1" customWidth="1"/>
    <col min="15110" max="15110" width="10.85546875" style="1" customWidth="1"/>
    <col min="15111" max="15112" width="11.85546875" style="1" customWidth="1"/>
    <col min="15113" max="15113" width="11.42578125" style="1" customWidth="1"/>
    <col min="15114" max="15114" width="18.140625" style="1" customWidth="1"/>
    <col min="15115" max="15115" width="17.140625" style="1" customWidth="1"/>
    <col min="15116" max="15116" width="13.140625" style="1" customWidth="1"/>
    <col min="15117" max="15117" width="11.85546875" style="1" customWidth="1"/>
    <col min="15118" max="15118" width="12.42578125" style="1" customWidth="1"/>
    <col min="15119" max="15119" width="11.42578125" style="1" customWidth="1"/>
    <col min="15120" max="15120" width="14.140625" style="1" customWidth="1"/>
    <col min="15121" max="15121" width="12.85546875" style="1" customWidth="1"/>
    <col min="15122" max="15122" width="13.42578125" style="1" customWidth="1"/>
    <col min="15123" max="15123" width="16.42578125" style="1" customWidth="1"/>
    <col min="15124" max="15124" width="11.85546875" style="1" customWidth="1"/>
    <col min="15125" max="15125" width="13.42578125" style="1" customWidth="1"/>
    <col min="15126" max="15126" width="14.42578125" style="1" customWidth="1"/>
    <col min="15127" max="15127" width="13.42578125" style="1" customWidth="1"/>
    <col min="15128" max="15128" width="12.42578125" style="1" customWidth="1"/>
    <col min="15129" max="15129" width="13.42578125" style="1" customWidth="1"/>
    <col min="15130" max="15130" width="12.42578125" style="1" customWidth="1"/>
    <col min="15131" max="15131" width="14.140625" style="1" customWidth="1"/>
    <col min="15132" max="15132" width="11.85546875" style="1" customWidth="1"/>
    <col min="15133" max="15133" width="13.42578125" style="1" customWidth="1"/>
    <col min="15134" max="15134" width="12.42578125" style="1" customWidth="1"/>
    <col min="15135" max="15359" width="9.140625" style="1"/>
    <col min="15360" max="15360" width="4.42578125" style="1" customWidth="1"/>
    <col min="15361" max="15361" width="6.140625" style="1" customWidth="1"/>
    <col min="15362" max="15362" width="16.42578125" style="1" customWidth="1"/>
    <col min="15363" max="15363" width="17.85546875" style="1" customWidth="1"/>
    <col min="15364" max="15364" width="13.85546875" style="1" customWidth="1"/>
    <col min="15365" max="15365" width="11.85546875" style="1" customWidth="1"/>
    <col min="15366" max="15366" width="10.85546875" style="1" customWidth="1"/>
    <col min="15367" max="15368" width="11.85546875" style="1" customWidth="1"/>
    <col min="15369" max="15369" width="11.42578125" style="1" customWidth="1"/>
    <col min="15370" max="15370" width="18.140625" style="1" customWidth="1"/>
    <col min="15371" max="15371" width="17.140625" style="1" customWidth="1"/>
    <col min="15372" max="15372" width="13.140625" style="1" customWidth="1"/>
    <col min="15373" max="15373" width="11.85546875" style="1" customWidth="1"/>
    <col min="15374" max="15374" width="12.42578125" style="1" customWidth="1"/>
    <col min="15375" max="15375" width="11.42578125" style="1" customWidth="1"/>
    <col min="15376" max="15376" width="14.140625" style="1" customWidth="1"/>
    <col min="15377" max="15377" width="12.85546875" style="1" customWidth="1"/>
    <col min="15378" max="15378" width="13.42578125" style="1" customWidth="1"/>
    <col min="15379" max="15379" width="16.42578125" style="1" customWidth="1"/>
    <col min="15380" max="15380" width="11.85546875" style="1" customWidth="1"/>
    <col min="15381" max="15381" width="13.42578125" style="1" customWidth="1"/>
    <col min="15382" max="15382" width="14.42578125" style="1" customWidth="1"/>
    <col min="15383" max="15383" width="13.42578125" style="1" customWidth="1"/>
    <col min="15384" max="15384" width="12.42578125" style="1" customWidth="1"/>
    <col min="15385" max="15385" width="13.42578125" style="1" customWidth="1"/>
    <col min="15386" max="15386" width="12.42578125" style="1" customWidth="1"/>
    <col min="15387" max="15387" width="14.140625" style="1" customWidth="1"/>
    <col min="15388" max="15388" width="11.85546875" style="1" customWidth="1"/>
    <col min="15389" max="15389" width="13.42578125" style="1" customWidth="1"/>
    <col min="15390" max="15390" width="12.42578125" style="1" customWidth="1"/>
    <col min="15391" max="15615" width="9.140625" style="1"/>
    <col min="15616" max="15616" width="4.42578125" style="1" customWidth="1"/>
    <col min="15617" max="15617" width="6.140625" style="1" customWidth="1"/>
    <col min="15618" max="15618" width="16.42578125" style="1" customWidth="1"/>
    <col min="15619" max="15619" width="17.85546875" style="1" customWidth="1"/>
    <col min="15620" max="15620" width="13.85546875" style="1" customWidth="1"/>
    <col min="15621" max="15621" width="11.85546875" style="1" customWidth="1"/>
    <col min="15622" max="15622" width="10.85546875" style="1" customWidth="1"/>
    <col min="15623" max="15624" width="11.85546875" style="1" customWidth="1"/>
    <col min="15625" max="15625" width="11.42578125" style="1" customWidth="1"/>
    <col min="15626" max="15626" width="18.140625" style="1" customWidth="1"/>
    <col min="15627" max="15627" width="17.140625" style="1" customWidth="1"/>
    <col min="15628" max="15628" width="13.140625" style="1" customWidth="1"/>
    <col min="15629" max="15629" width="11.85546875" style="1" customWidth="1"/>
    <col min="15630" max="15630" width="12.42578125" style="1" customWidth="1"/>
    <col min="15631" max="15631" width="11.42578125" style="1" customWidth="1"/>
    <col min="15632" max="15632" width="14.140625" style="1" customWidth="1"/>
    <col min="15633" max="15633" width="12.85546875" style="1" customWidth="1"/>
    <col min="15634" max="15634" width="13.42578125" style="1" customWidth="1"/>
    <col min="15635" max="15635" width="16.42578125" style="1" customWidth="1"/>
    <col min="15636" max="15636" width="11.85546875" style="1" customWidth="1"/>
    <col min="15637" max="15637" width="13.42578125" style="1" customWidth="1"/>
    <col min="15638" max="15638" width="14.42578125" style="1" customWidth="1"/>
    <col min="15639" max="15639" width="13.42578125" style="1" customWidth="1"/>
    <col min="15640" max="15640" width="12.42578125" style="1" customWidth="1"/>
    <col min="15641" max="15641" width="13.42578125" style="1" customWidth="1"/>
    <col min="15642" max="15642" width="12.42578125" style="1" customWidth="1"/>
    <col min="15643" max="15643" width="14.140625" style="1" customWidth="1"/>
    <col min="15644" max="15644" width="11.85546875" style="1" customWidth="1"/>
    <col min="15645" max="15645" width="13.42578125" style="1" customWidth="1"/>
    <col min="15646" max="15646" width="12.42578125" style="1" customWidth="1"/>
    <col min="15647" max="15871" width="9.140625" style="1"/>
    <col min="15872" max="15872" width="4.42578125" style="1" customWidth="1"/>
    <col min="15873" max="15873" width="6.140625" style="1" customWidth="1"/>
    <col min="15874" max="15874" width="16.42578125" style="1" customWidth="1"/>
    <col min="15875" max="15875" width="17.85546875" style="1" customWidth="1"/>
    <col min="15876" max="15876" width="13.85546875" style="1" customWidth="1"/>
    <col min="15877" max="15877" width="11.85546875" style="1" customWidth="1"/>
    <col min="15878" max="15878" width="10.85546875" style="1" customWidth="1"/>
    <col min="15879" max="15880" width="11.85546875" style="1" customWidth="1"/>
    <col min="15881" max="15881" width="11.42578125" style="1" customWidth="1"/>
    <col min="15882" max="15882" width="18.140625" style="1" customWidth="1"/>
    <col min="15883" max="15883" width="17.140625" style="1" customWidth="1"/>
    <col min="15884" max="15884" width="13.140625" style="1" customWidth="1"/>
    <col min="15885" max="15885" width="11.85546875" style="1" customWidth="1"/>
    <col min="15886" max="15886" width="12.42578125" style="1" customWidth="1"/>
    <col min="15887" max="15887" width="11.42578125" style="1" customWidth="1"/>
    <col min="15888" max="15888" width="14.140625" style="1" customWidth="1"/>
    <col min="15889" max="15889" width="12.85546875" style="1" customWidth="1"/>
    <col min="15890" max="15890" width="13.42578125" style="1" customWidth="1"/>
    <col min="15891" max="15891" width="16.42578125" style="1" customWidth="1"/>
    <col min="15892" max="15892" width="11.85546875" style="1" customWidth="1"/>
    <col min="15893" max="15893" width="13.42578125" style="1" customWidth="1"/>
    <col min="15894" max="15894" width="14.42578125" style="1" customWidth="1"/>
    <col min="15895" max="15895" width="13.42578125" style="1" customWidth="1"/>
    <col min="15896" max="15896" width="12.42578125" style="1" customWidth="1"/>
    <col min="15897" max="15897" width="13.42578125" style="1" customWidth="1"/>
    <col min="15898" max="15898" width="12.42578125" style="1" customWidth="1"/>
    <col min="15899" max="15899" width="14.140625" style="1" customWidth="1"/>
    <col min="15900" max="15900" width="11.85546875" style="1" customWidth="1"/>
    <col min="15901" max="15901" width="13.42578125" style="1" customWidth="1"/>
    <col min="15902" max="15902" width="12.42578125" style="1" customWidth="1"/>
    <col min="15903" max="16127" width="9.140625" style="1"/>
    <col min="16128" max="16128" width="4.42578125" style="1" customWidth="1"/>
    <col min="16129" max="16129" width="6.140625" style="1" customWidth="1"/>
    <col min="16130" max="16130" width="16.42578125" style="1" customWidth="1"/>
    <col min="16131" max="16131" width="17.85546875" style="1" customWidth="1"/>
    <col min="16132" max="16132" width="13.85546875" style="1" customWidth="1"/>
    <col min="16133" max="16133" width="11.85546875" style="1" customWidth="1"/>
    <col min="16134" max="16134" width="10.85546875" style="1" customWidth="1"/>
    <col min="16135" max="16136" width="11.85546875" style="1" customWidth="1"/>
    <col min="16137" max="16137" width="11.42578125" style="1" customWidth="1"/>
    <col min="16138" max="16138" width="18.140625" style="1" customWidth="1"/>
    <col min="16139" max="16139" width="17.140625" style="1" customWidth="1"/>
    <col min="16140" max="16140" width="13.140625" style="1" customWidth="1"/>
    <col min="16141" max="16141" width="11.85546875" style="1" customWidth="1"/>
    <col min="16142" max="16142" width="12.42578125" style="1" customWidth="1"/>
    <col min="16143" max="16143" width="11.42578125" style="1" customWidth="1"/>
    <col min="16144" max="16144" width="14.140625" style="1" customWidth="1"/>
    <col min="16145" max="16145" width="12.85546875" style="1" customWidth="1"/>
    <col min="16146" max="16146" width="13.42578125" style="1" customWidth="1"/>
    <col min="16147" max="16147" width="16.42578125" style="1" customWidth="1"/>
    <col min="16148" max="16148" width="11.85546875" style="1" customWidth="1"/>
    <col min="16149" max="16149" width="13.42578125" style="1" customWidth="1"/>
    <col min="16150" max="16150" width="14.42578125" style="1" customWidth="1"/>
    <col min="16151" max="16151" width="13.42578125" style="1" customWidth="1"/>
    <col min="16152" max="16152" width="12.42578125" style="1" customWidth="1"/>
    <col min="16153" max="16153" width="13.42578125" style="1" customWidth="1"/>
    <col min="16154" max="16154" width="12.42578125" style="1" customWidth="1"/>
    <col min="16155" max="16155" width="14.140625" style="1" customWidth="1"/>
    <col min="16156" max="16156" width="11.85546875" style="1" customWidth="1"/>
    <col min="16157" max="16157" width="13.42578125" style="1" customWidth="1"/>
    <col min="16158" max="16158" width="12.42578125" style="1" customWidth="1"/>
    <col min="16159" max="16384" width="9.140625" style="1"/>
  </cols>
  <sheetData>
    <row r="1" spans="1:248" s="6" customFormat="1" ht="43.5" customHeight="1" x14ac:dyDescent="0.3"/>
    <row r="2" spans="1:248" ht="25.5" customHeight="1" thickBot="1" x14ac:dyDescent="0.35">
      <c r="B2" s="2" t="s">
        <v>92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3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</row>
    <row r="3" spans="1:248" x14ac:dyDescent="0.3">
      <c r="A3" s="5"/>
      <c r="B3" s="165" t="s">
        <v>0</v>
      </c>
      <c r="C3" s="166"/>
      <c r="D3" s="167"/>
      <c r="E3" s="168"/>
      <c r="F3" s="169"/>
      <c r="G3" s="169"/>
      <c r="H3" s="169"/>
      <c r="I3" s="170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3"/>
      <c r="AB3" s="3"/>
      <c r="AC3" s="3"/>
      <c r="AD3" s="3"/>
      <c r="AE3" s="3"/>
      <c r="AF3" s="3"/>
      <c r="AG3" s="3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</row>
    <row r="4" spans="1:248" x14ac:dyDescent="0.3">
      <c r="A4" s="7"/>
      <c r="B4" s="171" t="s">
        <v>86</v>
      </c>
      <c r="C4" s="172"/>
      <c r="D4" s="173"/>
      <c r="E4" s="174"/>
      <c r="F4" s="175"/>
      <c r="G4" s="175"/>
      <c r="H4" s="175"/>
      <c r="I4" s="17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3"/>
      <c r="AB4" s="3"/>
      <c r="AC4" s="3"/>
      <c r="AD4" s="3"/>
      <c r="AE4" s="3"/>
      <c r="AF4" s="3"/>
      <c r="AG4" s="3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</row>
    <row r="5" spans="1:248" x14ac:dyDescent="0.3">
      <c r="A5" s="7"/>
      <c r="B5" s="153" t="s">
        <v>1</v>
      </c>
      <c r="C5" s="154"/>
      <c r="D5" s="155"/>
      <c r="E5" s="180">
        <v>45658</v>
      </c>
      <c r="F5" s="181"/>
      <c r="G5" s="181"/>
      <c r="H5" s="181"/>
      <c r="I5" s="182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3"/>
      <c r="AB5" s="3"/>
      <c r="AC5" s="3"/>
      <c r="AD5" s="3"/>
      <c r="AE5" s="3"/>
      <c r="AF5" s="3"/>
      <c r="AG5" s="3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</row>
    <row r="6" spans="1:248" x14ac:dyDescent="0.3">
      <c r="A6" s="7"/>
      <c r="B6" s="153" t="s">
        <v>2</v>
      </c>
      <c r="C6" s="154"/>
      <c r="D6" s="155"/>
      <c r="E6" s="180">
        <v>45658</v>
      </c>
      <c r="F6" s="181"/>
      <c r="G6" s="181"/>
      <c r="H6" s="181"/>
      <c r="I6" s="182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3"/>
      <c r="AB6" s="3"/>
      <c r="AC6" s="3"/>
      <c r="AD6" s="3"/>
      <c r="AE6" s="3"/>
      <c r="AF6" s="3"/>
      <c r="AG6" s="3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</row>
    <row r="7" spans="1:248" x14ac:dyDescent="0.3">
      <c r="A7" s="7"/>
      <c r="B7" s="153" t="s">
        <v>3</v>
      </c>
      <c r="C7" s="154"/>
      <c r="D7" s="155"/>
      <c r="E7" s="156">
        <v>0</v>
      </c>
      <c r="F7" s="157"/>
      <c r="G7" s="157"/>
      <c r="H7" s="157"/>
      <c r="I7" s="158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3"/>
      <c r="AB7" s="3"/>
      <c r="AC7" s="3"/>
      <c r="AD7" s="3"/>
      <c r="AE7" s="3"/>
      <c r="AF7" s="3"/>
      <c r="AG7" s="3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</row>
    <row r="8" spans="1:248" x14ac:dyDescent="0.3">
      <c r="A8" s="7"/>
      <c r="B8" s="153" t="s">
        <v>4</v>
      </c>
      <c r="C8" s="154"/>
      <c r="D8" s="155"/>
      <c r="E8" s="180">
        <v>45777</v>
      </c>
      <c r="F8" s="181"/>
      <c r="G8" s="181"/>
      <c r="H8" s="181"/>
      <c r="I8" s="182"/>
      <c r="J8" s="6"/>
      <c r="K8" s="6"/>
      <c r="L8" s="10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3"/>
      <c r="AB8" s="3"/>
      <c r="AC8" s="3"/>
      <c r="AD8" s="3"/>
      <c r="AE8" s="3"/>
      <c r="AF8" s="3"/>
      <c r="AG8" s="3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</row>
    <row r="9" spans="1:248" x14ac:dyDescent="0.3">
      <c r="A9" s="7"/>
      <c r="B9" s="153" t="s">
        <v>5</v>
      </c>
      <c r="C9" s="154"/>
      <c r="D9" s="155"/>
      <c r="E9" s="180"/>
      <c r="F9" s="181"/>
      <c r="G9" s="181"/>
      <c r="H9" s="181"/>
      <c r="I9" s="182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3"/>
      <c r="AB9" s="3"/>
      <c r="AC9" s="3"/>
      <c r="AD9" s="3"/>
      <c r="AE9" s="3"/>
      <c r="AF9" s="3"/>
      <c r="AG9" s="3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</row>
    <row r="10" spans="1:248" x14ac:dyDescent="0.3">
      <c r="A10" s="7"/>
      <c r="B10" s="153" t="s">
        <v>6</v>
      </c>
      <c r="C10" s="154"/>
      <c r="D10" s="155"/>
      <c r="E10" s="180"/>
      <c r="F10" s="181"/>
      <c r="G10" s="181"/>
      <c r="H10" s="181"/>
      <c r="I10" s="182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3"/>
      <c r="AB10" s="3"/>
      <c r="AC10" s="3"/>
      <c r="AD10" s="3"/>
      <c r="AE10" s="3"/>
      <c r="AF10" s="3"/>
      <c r="AG10" s="3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</row>
    <row r="11" spans="1:248" x14ac:dyDescent="0.3">
      <c r="A11" s="7"/>
      <c r="B11" s="153" t="s">
        <v>7</v>
      </c>
      <c r="C11" s="154"/>
      <c r="D11" s="155"/>
      <c r="E11" s="180"/>
      <c r="F11" s="181"/>
      <c r="G11" s="181"/>
      <c r="H11" s="181"/>
      <c r="I11" s="182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3"/>
      <c r="AB11" s="3"/>
      <c r="AC11" s="3"/>
      <c r="AD11" s="3"/>
      <c r="AE11" s="3"/>
      <c r="AF11" s="3"/>
      <c r="AG11" s="3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</row>
    <row r="12" spans="1:248" x14ac:dyDescent="0.3">
      <c r="A12" s="7"/>
      <c r="B12" s="153" t="s">
        <v>8</v>
      </c>
      <c r="C12" s="154"/>
      <c r="D12" s="155"/>
      <c r="E12" s="177"/>
      <c r="F12" s="178"/>
      <c r="G12" s="178"/>
      <c r="H12" s="178"/>
      <c r="I12" s="179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3"/>
      <c r="AB12" s="3"/>
      <c r="AC12" s="3"/>
      <c r="AD12" s="3"/>
      <c r="AE12" s="3"/>
      <c r="AF12" s="3"/>
      <c r="AG12" s="3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</row>
    <row r="13" spans="1:248" x14ac:dyDescent="0.3">
      <c r="A13" s="7"/>
      <c r="B13" s="153" t="s">
        <v>9</v>
      </c>
      <c r="C13" s="154"/>
      <c r="D13" s="155"/>
      <c r="E13" s="156">
        <v>0</v>
      </c>
      <c r="F13" s="157"/>
      <c r="G13" s="157"/>
      <c r="H13" s="157"/>
      <c r="I13" s="158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3"/>
      <c r="AB13" s="3"/>
      <c r="AC13" s="3"/>
      <c r="AD13" s="3"/>
      <c r="AE13" s="3"/>
      <c r="AF13" s="3"/>
      <c r="AG13" s="3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</row>
    <row r="14" spans="1:248" x14ac:dyDescent="0.3">
      <c r="A14" s="7"/>
      <c r="B14" s="153" t="s">
        <v>10</v>
      </c>
      <c r="C14" s="154"/>
      <c r="D14" s="155"/>
      <c r="E14" s="162">
        <v>0</v>
      </c>
      <c r="F14" s="163"/>
      <c r="G14" s="163"/>
      <c r="H14" s="163"/>
      <c r="I14" s="164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3"/>
      <c r="AB14" s="3"/>
      <c r="AC14" s="3"/>
      <c r="AD14" s="3"/>
      <c r="AE14" s="3"/>
      <c r="AF14" s="3"/>
      <c r="AG14" s="3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</row>
    <row r="15" spans="1:248" x14ac:dyDescent="0.3">
      <c r="A15" s="7"/>
      <c r="B15" s="153" t="s">
        <v>11</v>
      </c>
      <c r="C15" s="154"/>
      <c r="D15" s="155"/>
      <c r="E15" s="162">
        <v>0</v>
      </c>
      <c r="F15" s="163"/>
      <c r="G15" s="163"/>
      <c r="H15" s="163"/>
      <c r="I15" s="164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3"/>
      <c r="AB15" s="3"/>
      <c r="AC15" s="3"/>
      <c r="AD15" s="3"/>
      <c r="AE15" s="3"/>
      <c r="AF15" s="3"/>
      <c r="AG15" s="3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</row>
    <row r="16" spans="1:248" x14ac:dyDescent="0.3">
      <c r="A16" s="7"/>
      <c r="B16" s="153" t="s">
        <v>12</v>
      </c>
      <c r="C16" s="154"/>
      <c r="D16" s="155"/>
      <c r="E16" s="159">
        <v>0</v>
      </c>
      <c r="F16" s="160"/>
      <c r="G16" s="160"/>
      <c r="H16" s="160"/>
      <c r="I16" s="161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3"/>
      <c r="AB16" s="3"/>
      <c r="AC16" s="3"/>
      <c r="AD16" s="3"/>
      <c r="AE16" s="3"/>
      <c r="AF16" s="3"/>
      <c r="AG16" s="3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</row>
    <row r="17" spans="1:250" x14ac:dyDescent="0.3">
      <c r="A17" s="7"/>
      <c r="B17" s="153" t="s">
        <v>13</v>
      </c>
      <c r="C17" s="154"/>
      <c r="D17" s="155"/>
      <c r="E17" s="159">
        <f>IFERROR(SUMIF(E149:E153,"ARM",G149:G153)/G154,0)</f>
        <v>0</v>
      </c>
      <c r="F17" s="160"/>
      <c r="G17" s="160"/>
      <c r="H17" s="160"/>
      <c r="I17" s="161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3"/>
      <c r="AB17" s="3"/>
      <c r="AC17" s="3"/>
      <c r="AD17" s="3"/>
      <c r="AE17" s="3"/>
      <c r="AF17" s="3"/>
      <c r="AG17" s="3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</row>
    <row r="18" spans="1:250" x14ac:dyDescent="0.3">
      <c r="A18" s="7"/>
      <c r="B18" s="153" t="s">
        <v>84</v>
      </c>
      <c r="C18" s="154"/>
      <c r="D18" s="155"/>
      <c r="E18" s="156" t="s">
        <v>83</v>
      </c>
      <c r="F18" s="157"/>
      <c r="G18" s="157"/>
      <c r="H18" s="157"/>
      <c r="I18" s="158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3"/>
      <c r="AB18" s="3"/>
      <c r="AC18" s="3"/>
      <c r="AD18" s="3"/>
      <c r="AE18" s="3"/>
      <c r="AF18" s="3"/>
      <c r="AG18" s="3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</row>
    <row r="19" spans="1:250" ht="19.5" thickBot="1" x14ac:dyDescent="0.35">
      <c r="A19" s="7"/>
      <c r="B19" s="150" t="s">
        <v>78</v>
      </c>
      <c r="C19" s="151"/>
      <c r="D19" s="152"/>
      <c r="E19" s="147">
        <v>0</v>
      </c>
      <c r="F19" s="148"/>
      <c r="G19" s="148"/>
      <c r="H19" s="148"/>
      <c r="I19" s="149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3"/>
      <c r="AB19" s="3"/>
      <c r="AC19" s="3"/>
      <c r="AD19" s="3"/>
      <c r="AE19" s="3"/>
      <c r="AF19" s="3"/>
      <c r="AG19" s="3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</row>
    <row r="20" spans="1:250" ht="19.5" thickBot="1" x14ac:dyDescent="0.3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3"/>
      <c r="AB20" s="3"/>
      <c r="AC20" s="3"/>
      <c r="AD20" s="3"/>
      <c r="AE20" s="3"/>
      <c r="AF20" s="3"/>
      <c r="AG20" s="3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  <c r="FG20" s="11"/>
      <c r="FH20" s="11"/>
      <c r="FI20" s="11"/>
      <c r="FJ20" s="11"/>
      <c r="FK20" s="11"/>
      <c r="FL20" s="11"/>
      <c r="FM20" s="11"/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  <c r="GH20" s="11"/>
      <c r="GI20" s="11"/>
      <c r="GJ20" s="11"/>
      <c r="GK20" s="11"/>
      <c r="GL20" s="11"/>
      <c r="GM20" s="11"/>
      <c r="GN20" s="11"/>
      <c r="GO20" s="11"/>
      <c r="GP20" s="11"/>
      <c r="GQ20" s="11"/>
      <c r="GR20" s="11"/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  <c r="HG20" s="11"/>
      <c r="HH20" s="11"/>
      <c r="HI20" s="11"/>
      <c r="HJ20" s="11"/>
      <c r="HK20" s="11"/>
      <c r="HL20" s="11"/>
      <c r="HM20" s="11"/>
      <c r="HN20" s="11"/>
      <c r="HO20" s="11"/>
      <c r="HP20" s="11"/>
      <c r="HQ20" s="11"/>
      <c r="HR20" s="11"/>
      <c r="HS20" s="11"/>
      <c r="HT20" s="11"/>
      <c r="HU20" s="11"/>
      <c r="HV20" s="11"/>
      <c r="HW20" s="11"/>
      <c r="HX20" s="11"/>
      <c r="HY20" s="11"/>
      <c r="HZ20" s="11"/>
      <c r="IA20" s="11"/>
      <c r="IB20" s="11"/>
      <c r="IC20" s="11"/>
      <c r="ID20" s="11"/>
      <c r="IE20" s="11"/>
      <c r="IF20" s="11"/>
      <c r="IG20" s="11"/>
      <c r="IH20" s="11"/>
      <c r="II20" s="11"/>
      <c r="IJ20" s="11"/>
      <c r="IK20" s="11"/>
      <c r="IL20" s="11"/>
      <c r="IM20" s="11"/>
      <c r="IN20" s="11"/>
    </row>
    <row r="21" spans="1:250" x14ac:dyDescent="0.3">
      <c r="A21" s="7"/>
      <c r="B21" s="12" t="s">
        <v>14</v>
      </c>
      <c r="C21" s="13"/>
      <c r="D21" s="13"/>
      <c r="E21" s="13"/>
      <c r="F21" s="13"/>
      <c r="G21" s="13"/>
      <c r="H21" s="14"/>
      <c r="I21" s="15" t="s">
        <v>15</v>
      </c>
      <c r="J21" s="16"/>
      <c r="K21" s="16"/>
      <c r="L21" s="16"/>
      <c r="M21" s="17"/>
      <c r="N21" s="16" t="s">
        <v>16</v>
      </c>
      <c r="O21" s="16"/>
      <c r="P21" s="16"/>
      <c r="Q21" s="18"/>
      <c r="R21" s="18"/>
      <c r="S21" s="18"/>
      <c r="T21" s="18"/>
      <c r="U21" s="18"/>
      <c r="V21" s="18"/>
      <c r="W21" s="19" t="s">
        <v>17</v>
      </c>
      <c r="X21" s="18"/>
      <c r="Y21" s="18"/>
      <c r="Z21" s="18"/>
      <c r="AA21" s="18"/>
      <c r="AB21" s="20"/>
      <c r="AC21" s="19"/>
      <c r="AD21" s="18"/>
      <c r="AE21" s="18"/>
      <c r="AF21" s="20"/>
      <c r="AG21" s="6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  <c r="HG21" s="11"/>
      <c r="HH21" s="11"/>
      <c r="HI21" s="11"/>
      <c r="HJ21" s="11"/>
      <c r="HK21" s="11"/>
      <c r="HL21" s="11"/>
      <c r="HM21" s="11"/>
      <c r="HN21" s="11"/>
      <c r="HO21" s="11"/>
      <c r="HP21" s="11"/>
      <c r="HQ21" s="11"/>
      <c r="HR21" s="11"/>
      <c r="HS21" s="11"/>
      <c r="HT21" s="11"/>
      <c r="HU21" s="11"/>
      <c r="HV21" s="11"/>
      <c r="HW21" s="11"/>
      <c r="HX21" s="11"/>
      <c r="HY21" s="11"/>
      <c r="HZ21" s="11"/>
      <c r="IA21" s="11"/>
      <c r="IB21" s="11"/>
      <c r="IC21" s="11"/>
      <c r="ID21" s="11"/>
      <c r="IE21" s="11"/>
      <c r="IF21" s="11"/>
      <c r="IG21" s="11"/>
      <c r="IH21" s="11"/>
      <c r="II21" s="11"/>
      <c r="IJ21" s="11"/>
      <c r="IK21" s="11"/>
      <c r="IL21" s="11"/>
      <c r="IM21" s="11"/>
      <c r="IN21" s="11"/>
      <c r="IO21" s="11"/>
      <c r="IP21" s="11"/>
    </row>
    <row r="22" spans="1:250" x14ac:dyDescent="0.3">
      <c r="A22" s="7"/>
      <c r="B22" s="21"/>
      <c r="C22" s="22"/>
      <c r="D22" s="22"/>
      <c r="E22" s="22"/>
      <c r="F22" s="22"/>
      <c r="G22" s="22"/>
      <c r="H22" s="23"/>
      <c r="I22" s="21"/>
      <c r="J22" s="22"/>
      <c r="K22" s="22"/>
      <c r="L22" s="22"/>
      <c r="M22" s="23"/>
      <c r="N22" s="22"/>
      <c r="O22" s="22"/>
      <c r="P22" s="22"/>
      <c r="Q22" s="22"/>
      <c r="R22" s="22"/>
      <c r="S22" s="24"/>
      <c r="T22" s="22"/>
      <c r="U22" s="22"/>
      <c r="V22" s="25"/>
      <c r="W22" s="26" t="s">
        <v>18</v>
      </c>
      <c r="X22" s="27"/>
      <c r="Y22" s="27"/>
      <c r="Z22" s="28" t="s">
        <v>19</v>
      </c>
      <c r="AA22" s="27"/>
      <c r="AB22" s="27"/>
      <c r="AC22" s="28" t="s">
        <v>79</v>
      </c>
      <c r="AD22" s="27"/>
      <c r="AE22" s="27"/>
      <c r="AF22" s="29"/>
      <c r="AG22" s="6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11"/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  <c r="GD22" s="11"/>
      <c r="GE22" s="11"/>
      <c r="GF22" s="11"/>
      <c r="GG22" s="11"/>
      <c r="GH22" s="11"/>
      <c r="GI22" s="11"/>
      <c r="GJ22" s="11"/>
      <c r="GK22" s="11"/>
      <c r="GL22" s="11"/>
      <c r="GM22" s="11"/>
      <c r="GN22" s="11"/>
      <c r="GO22" s="11"/>
      <c r="GP22" s="11"/>
      <c r="GQ22" s="11"/>
      <c r="GR22" s="11"/>
      <c r="GS22" s="11"/>
      <c r="GT22" s="11"/>
      <c r="GU22" s="11"/>
      <c r="GV22" s="11"/>
      <c r="GW22" s="11"/>
      <c r="GX22" s="11"/>
      <c r="GY22" s="11"/>
      <c r="GZ22" s="11"/>
      <c r="HA22" s="11"/>
      <c r="HB22" s="11"/>
      <c r="HC22" s="11"/>
      <c r="HD22" s="11"/>
      <c r="HE22" s="11"/>
      <c r="HF22" s="11"/>
      <c r="HG22" s="11"/>
      <c r="HH22" s="11"/>
      <c r="HI22" s="11"/>
      <c r="HJ22" s="11"/>
      <c r="HK22" s="11"/>
      <c r="HL22" s="11"/>
      <c r="HM22" s="11"/>
      <c r="HN22" s="11"/>
      <c r="HO22" s="11"/>
      <c r="HP22" s="11"/>
      <c r="HQ22" s="11"/>
      <c r="HR22" s="11"/>
      <c r="HS22" s="11"/>
      <c r="HT22" s="11"/>
      <c r="HU22" s="11"/>
      <c r="HV22" s="11"/>
      <c r="HW22" s="11"/>
      <c r="HX22" s="11"/>
      <c r="HY22" s="11"/>
      <c r="HZ22" s="11"/>
      <c r="IA22" s="11"/>
      <c r="IB22" s="11"/>
      <c r="IC22" s="11"/>
      <c r="ID22" s="11"/>
      <c r="IE22" s="11"/>
      <c r="IF22" s="11"/>
      <c r="IG22" s="11"/>
      <c r="IH22" s="11"/>
      <c r="II22" s="11"/>
      <c r="IJ22" s="11"/>
      <c r="IK22" s="11"/>
      <c r="IL22" s="11"/>
      <c r="IM22" s="11"/>
      <c r="IN22" s="11"/>
      <c r="IO22" s="11"/>
      <c r="IP22" s="11"/>
    </row>
    <row r="23" spans="1:250" ht="75.75" thickBot="1" x14ac:dyDescent="0.35">
      <c r="A23" s="7"/>
      <c r="B23" s="33" t="s">
        <v>20</v>
      </c>
      <c r="C23" s="30" t="s">
        <v>21</v>
      </c>
      <c r="D23" s="30" t="s">
        <v>22</v>
      </c>
      <c r="E23" s="30" t="s">
        <v>23</v>
      </c>
      <c r="F23" s="30" t="s">
        <v>24</v>
      </c>
      <c r="G23" s="30" t="s">
        <v>25</v>
      </c>
      <c r="H23" s="31" t="s">
        <v>26</v>
      </c>
      <c r="I23" s="30" t="s">
        <v>27</v>
      </c>
      <c r="J23" s="30" t="s">
        <v>28</v>
      </c>
      <c r="K23" s="30" t="s">
        <v>29</v>
      </c>
      <c r="L23" s="30" t="s">
        <v>30</v>
      </c>
      <c r="M23" s="31" t="s">
        <v>31</v>
      </c>
      <c r="N23" s="30" t="s">
        <v>32</v>
      </c>
      <c r="O23" s="30" t="s">
        <v>89</v>
      </c>
      <c r="P23" s="30" t="s">
        <v>33</v>
      </c>
      <c r="Q23" s="30" t="s">
        <v>34</v>
      </c>
      <c r="R23" s="30" t="s">
        <v>35</v>
      </c>
      <c r="S23" s="30" t="s">
        <v>36</v>
      </c>
      <c r="T23" s="30" t="s">
        <v>37</v>
      </c>
      <c r="U23" s="30" t="s">
        <v>82</v>
      </c>
      <c r="V23" s="32" t="s">
        <v>38</v>
      </c>
      <c r="W23" s="33" t="s">
        <v>39</v>
      </c>
      <c r="X23" s="34" t="s">
        <v>40</v>
      </c>
      <c r="Y23" s="35" t="s">
        <v>41</v>
      </c>
      <c r="Z23" s="30" t="s">
        <v>42</v>
      </c>
      <c r="AA23" s="34" t="s">
        <v>40</v>
      </c>
      <c r="AB23" s="34" t="s">
        <v>41</v>
      </c>
      <c r="AC23" s="36" t="s">
        <v>85</v>
      </c>
      <c r="AD23" s="34" t="s">
        <v>87</v>
      </c>
      <c r="AE23" s="34" t="s">
        <v>39</v>
      </c>
      <c r="AF23" s="37" t="s">
        <v>43</v>
      </c>
      <c r="AG23" s="6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/>
      <c r="FO23" s="11"/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1"/>
      <c r="GJ23" s="11"/>
      <c r="GK23" s="11"/>
      <c r="GL23" s="11"/>
      <c r="GM23" s="11"/>
      <c r="GN23" s="11"/>
      <c r="GO23" s="11"/>
      <c r="GP23" s="11"/>
      <c r="GQ23" s="11"/>
      <c r="GR23" s="11"/>
      <c r="GS23" s="11"/>
      <c r="GT23" s="11"/>
      <c r="GU23" s="11"/>
      <c r="GV23" s="11"/>
      <c r="GW23" s="11"/>
      <c r="GX23" s="11"/>
      <c r="GY23" s="11"/>
      <c r="GZ23" s="11"/>
      <c r="HA23" s="11"/>
      <c r="HB23" s="11"/>
      <c r="HC23" s="11"/>
      <c r="HD23" s="11"/>
      <c r="HE23" s="11"/>
      <c r="HF23" s="11"/>
      <c r="HG23" s="11"/>
      <c r="HH23" s="11"/>
      <c r="HI23" s="11"/>
      <c r="HJ23" s="11"/>
      <c r="HK23" s="11"/>
      <c r="HL23" s="11"/>
      <c r="HM23" s="11"/>
      <c r="HN23" s="11"/>
      <c r="HO23" s="11"/>
      <c r="HP23" s="11"/>
      <c r="HQ23" s="11"/>
      <c r="HR23" s="11"/>
      <c r="HS23" s="11"/>
      <c r="HT23" s="11"/>
      <c r="HU23" s="11"/>
      <c r="HV23" s="11"/>
      <c r="HW23" s="11"/>
      <c r="HX23" s="11"/>
      <c r="HY23" s="11"/>
      <c r="HZ23" s="11"/>
      <c r="IA23" s="11"/>
      <c r="IB23" s="11"/>
      <c r="IC23" s="11"/>
      <c r="ID23" s="11"/>
      <c r="IE23" s="11"/>
      <c r="IF23" s="11"/>
      <c r="IG23" s="11"/>
      <c r="IH23" s="11"/>
      <c r="II23" s="11"/>
      <c r="IJ23" s="11"/>
      <c r="IK23" s="11"/>
      <c r="IL23" s="11"/>
      <c r="IM23" s="11"/>
      <c r="IN23" s="11"/>
      <c r="IO23" s="11"/>
      <c r="IP23" s="11"/>
    </row>
    <row r="24" spans="1:250" x14ac:dyDescent="0.3">
      <c r="A24" s="7">
        <v>1</v>
      </c>
      <c r="B24" s="38"/>
      <c r="C24" s="8"/>
      <c r="D24" s="8"/>
      <c r="E24" s="8"/>
      <c r="F24" s="8"/>
      <c r="G24" s="8"/>
      <c r="H24" s="9"/>
      <c r="I24" s="39"/>
      <c r="J24" s="40"/>
      <c r="K24" s="41"/>
      <c r="L24" s="42"/>
      <c r="M24" s="43"/>
      <c r="N24" s="44"/>
      <c r="O24" s="45"/>
      <c r="P24" s="40"/>
      <c r="Q24" s="40"/>
      <c r="R24" s="42"/>
      <c r="S24" s="46"/>
      <c r="T24" s="45"/>
      <c r="U24" s="45"/>
      <c r="V24" s="47">
        <f t="shared" ref="V24:V27" si="0">IFERROR(P24/S24,0)</f>
        <v>0</v>
      </c>
      <c r="W24" s="48"/>
      <c r="X24" s="49">
        <f t="shared" ref="X24:X27" si="1">IFERROR(W24/Q24,0)</f>
        <v>0</v>
      </c>
      <c r="Y24" s="50"/>
      <c r="Z24" s="51"/>
      <c r="AA24" s="49">
        <f>IFERROR(Z24/Q24,0)</f>
        <v>0</v>
      </c>
      <c r="AB24" s="42"/>
      <c r="AC24" s="52"/>
      <c r="AD24" s="53"/>
      <c r="AE24" s="54">
        <f>IFERROR(AC24-AD24,"")</f>
        <v>0</v>
      </c>
      <c r="AF24" s="55">
        <f t="shared" ref="AF24:AF27" si="2">IFERROR(AE24/Q24,0)</f>
        <v>0</v>
      </c>
      <c r="AG24" s="6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  <c r="IE24" s="11"/>
      <c r="IF24" s="11"/>
      <c r="IG24" s="11"/>
      <c r="IH24" s="11"/>
      <c r="II24" s="11"/>
      <c r="IJ24" s="11"/>
      <c r="IK24" s="11"/>
      <c r="IL24" s="11"/>
      <c r="IM24" s="11"/>
      <c r="IN24" s="11"/>
      <c r="IO24" s="11"/>
      <c r="IP24" s="11"/>
    </row>
    <row r="25" spans="1:250" x14ac:dyDescent="0.3">
      <c r="A25" s="7">
        <v>2</v>
      </c>
      <c r="B25" s="38"/>
      <c r="C25" s="8"/>
      <c r="D25" s="8"/>
      <c r="E25" s="8"/>
      <c r="F25" s="56"/>
      <c r="G25" s="8"/>
      <c r="H25" s="9"/>
      <c r="I25" s="39"/>
      <c r="J25" s="40"/>
      <c r="K25" s="41"/>
      <c r="L25" s="42"/>
      <c r="M25" s="43"/>
      <c r="N25" s="44"/>
      <c r="O25" s="45"/>
      <c r="P25" s="40"/>
      <c r="Q25" s="40"/>
      <c r="R25" s="42"/>
      <c r="S25" s="46"/>
      <c r="T25" s="45"/>
      <c r="U25" s="45"/>
      <c r="V25" s="47">
        <f t="shared" si="0"/>
        <v>0</v>
      </c>
      <c r="W25" s="48"/>
      <c r="X25" s="49">
        <f t="shared" si="1"/>
        <v>0</v>
      </c>
      <c r="Y25" s="50"/>
      <c r="Z25" s="51"/>
      <c r="AA25" s="49">
        <f t="shared" ref="AA25:AA27" si="3">IFERROR(Z25/Q25,0)</f>
        <v>0</v>
      </c>
      <c r="AB25" s="42"/>
      <c r="AC25" s="52"/>
      <c r="AD25" s="53"/>
      <c r="AE25" s="54">
        <f t="shared" ref="AE25:AE27" si="4">IFERROR(AC25-AD25,"")</f>
        <v>0</v>
      </c>
      <c r="AF25" s="55">
        <f t="shared" si="2"/>
        <v>0</v>
      </c>
      <c r="AG25" s="6"/>
    </row>
    <row r="26" spans="1:250" x14ac:dyDescent="0.3">
      <c r="A26" s="7">
        <v>3</v>
      </c>
      <c r="B26" s="38"/>
      <c r="C26" s="8"/>
      <c r="D26" s="8"/>
      <c r="E26" s="8"/>
      <c r="F26" s="8"/>
      <c r="G26" s="8"/>
      <c r="H26" s="9"/>
      <c r="I26" s="39"/>
      <c r="J26" s="40"/>
      <c r="K26" s="41"/>
      <c r="L26" s="42"/>
      <c r="M26" s="43"/>
      <c r="N26" s="44"/>
      <c r="O26" s="45"/>
      <c r="P26" s="40"/>
      <c r="Q26" s="40"/>
      <c r="R26" s="42"/>
      <c r="S26" s="46"/>
      <c r="T26" s="45"/>
      <c r="U26" s="45"/>
      <c r="V26" s="47">
        <f t="shared" si="0"/>
        <v>0</v>
      </c>
      <c r="W26" s="48"/>
      <c r="X26" s="49">
        <f t="shared" si="1"/>
        <v>0</v>
      </c>
      <c r="Y26" s="50"/>
      <c r="Z26" s="51"/>
      <c r="AA26" s="49">
        <f t="shared" si="3"/>
        <v>0</v>
      </c>
      <c r="AB26" s="42"/>
      <c r="AC26" s="52"/>
      <c r="AD26" s="53"/>
      <c r="AE26" s="54">
        <f t="shared" si="4"/>
        <v>0</v>
      </c>
      <c r="AF26" s="55">
        <f t="shared" si="2"/>
        <v>0</v>
      </c>
      <c r="AG26" s="6"/>
    </row>
    <row r="27" spans="1:250" x14ac:dyDescent="0.3">
      <c r="A27" s="7">
        <v>4</v>
      </c>
      <c r="B27" s="38"/>
      <c r="C27" s="8"/>
      <c r="D27" s="8"/>
      <c r="E27" s="8"/>
      <c r="F27" s="8"/>
      <c r="G27" s="8"/>
      <c r="H27" s="9"/>
      <c r="I27" s="39"/>
      <c r="J27" s="40"/>
      <c r="K27" s="41"/>
      <c r="L27" s="42"/>
      <c r="M27" s="43"/>
      <c r="N27" s="44"/>
      <c r="O27" s="45"/>
      <c r="P27" s="40"/>
      <c r="Q27" s="40"/>
      <c r="R27" s="42"/>
      <c r="S27" s="46"/>
      <c r="T27" s="45"/>
      <c r="U27" s="45"/>
      <c r="V27" s="47">
        <f t="shared" si="0"/>
        <v>0</v>
      </c>
      <c r="W27" s="48"/>
      <c r="X27" s="49">
        <f t="shared" si="1"/>
        <v>0</v>
      </c>
      <c r="Y27" s="50"/>
      <c r="Z27" s="51"/>
      <c r="AA27" s="49">
        <f t="shared" si="3"/>
        <v>0</v>
      </c>
      <c r="AB27" s="42"/>
      <c r="AC27" s="52"/>
      <c r="AD27" s="53"/>
      <c r="AE27" s="54">
        <f t="shared" si="4"/>
        <v>0</v>
      </c>
      <c r="AF27" s="55">
        <f t="shared" si="2"/>
        <v>0</v>
      </c>
      <c r="AG27" s="6"/>
    </row>
    <row r="28" spans="1:250" x14ac:dyDescent="0.3">
      <c r="A28" s="7">
        <v>5</v>
      </c>
      <c r="B28" s="38"/>
      <c r="C28" s="8"/>
      <c r="D28" s="8"/>
      <c r="E28" s="8"/>
      <c r="F28" s="8"/>
      <c r="G28" s="8"/>
      <c r="H28" s="9"/>
      <c r="I28" s="39"/>
      <c r="J28" s="40"/>
      <c r="K28" s="41"/>
      <c r="L28" s="42"/>
      <c r="M28" s="43"/>
      <c r="N28" s="44"/>
      <c r="O28" s="45"/>
      <c r="P28" s="40"/>
      <c r="Q28" s="40"/>
      <c r="R28" s="42"/>
      <c r="S28" s="46"/>
      <c r="T28" s="45"/>
      <c r="U28" s="45"/>
      <c r="V28" s="47">
        <f t="shared" ref="V28:V91" si="5">IFERROR(P28/S28,0)</f>
        <v>0</v>
      </c>
      <c r="W28" s="48"/>
      <c r="X28" s="49">
        <f t="shared" ref="X28:X91" si="6">IFERROR(W28/Q28,0)</f>
        <v>0</v>
      </c>
      <c r="Y28" s="50"/>
      <c r="Z28" s="51"/>
      <c r="AA28" s="49">
        <f t="shared" ref="AA28:AA91" si="7">IFERROR(Z28/Q28,0)</f>
        <v>0</v>
      </c>
      <c r="AB28" s="42"/>
      <c r="AC28" s="52"/>
      <c r="AD28" s="53"/>
      <c r="AE28" s="54">
        <f t="shared" ref="AE28:AE91" si="8">IFERROR(AC28-AD28,"")</f>
        <v>0</v>
      </c>
      <c r="AF28" s="55">
        <f t="shared" ref="AF28:AF91" si="9">IFERROR(AE28/Q28,0)</f>
        <v>0</v>
      </c>
      <c r="AG28" s="6"/>
    </row>
    <row r="29" spans="1:250" x14ac:dyDescent="0.3">
      <c r="A29" s="7">
        <v>6</v>
      </c>
      <c r="B29" s="38"/>
      <c r="C29" s="8"/>
      <c r="D29" s="8"/>
      <c r="E29" s="8"/>
      <c r="F29" s="8"/>
      <c r="G29" s="8"/>
      <c r="H29" s="9"/>
      <c r="I29" s="39"/>
      <c r="J29" s="40"/>
      <c r="K29" s="41"/>
      <c r="L29" s="42"/>
      <c r="M29" s="43"/>
      <c r="N29" s="44"/>
      <c r="O29" s="45"/>
      <c r="P29" s="40"/>
      <c r="Q29" s="40"/>
      <c r="R29" s="42"/>
      <c r="S29" s="46"/>
      <c r="T29" s="45"/>
      <c r="U29" s="45"/>
      <c r="V29" s="47">
        <f t="shared" si="5"/>
        <v>0</v>
      </c>
      <c r="W29" s="48"/>
      <c r="X29" s="49">
        <f t="shared" si="6"/>
        <v>0</v>
      </c>
      <c r="Y29" s="50"/>
      <c r="Z29" s="51"/>
      <c r="AA29" s="49">
        <f t="shared" si="7"/>
        <v>0</v>
      </c>
      <c r="AB29" s="42"/>
      <c r="AC29" s="52"/>
      <c r="AD29" s="53"/>
      <c r="AE29" s="54">
        <f t="shared" si="8"/>
        <v>0</v>
      </c>
      <c r="AF29" s="55">
        <f t="shared" si="9"/>
        <v>0</v>
      </c>
      <c r="AG29" s="6"/>
    </row>
    <row r="30" spans="1:250" x14ac:dyDescent="0.3">
      <c r="A30" s="7">
        <v>7</v>
      </c>
      <c r="B30" s="38"/>
      <c r="C30" s="8"/>
      <c r="D30" s="8"/>
      <c r="E30" s="8"/>
      <c r="F30" s="8"/>
      <c r="G30" s="8"/>
      <c r="H30" s="9"/>
      <c r="I30" s="39"/>
      <c r="J30" s="40"/>
      <c r="K30" s="41"/>
      <c r="L30" s="42"/>
      <c r="M30" s="43"/>
      <c r="N30" s="44"/>
      <c r="O30" s="45"/>
      <c r="P30" s="40"/>
      <c r="Q30" s="40"/>
      <c r="R30" s="42"/>
      <c r="S30" s="46"/>
      <c r="T30" s="45"/>
      <c r="U30" s="45"/>
      <c r="V30" s="47">
        <f t="shared" si="5"/>
        <v>0</v>
      </c>
      <c r="W30" s="48"/>
      <c r="X30" s="49">
        <f t="shared" si="6"/>
        <v>0</v>
      </c>
      <c r="Y30" s="50"/>
      <c r="Z30" s="51"/>
      <c r="AA30" s="49">
        <f t="shared" si="7"/>
        <v>0</v>
      </c>
      <c r="AB30" s="42"/>
      <c r="AC30" s="52"/>
      <c r="AD30" s="53"/>
      <c r="AE30" s="54">
        <f t="shared" si="8"/>
        <v>0</v>
      </c>
      <c r="AF30" s="55">
        <f t="shared" si="9"/>
        <v>0</v>
      </c>
      <c r="AG30" s="6"/>
    </row>
    <row r="31" spans="1:250" x14ac:dyDescent="0.3">
      <c r="A31" s="7">
        <v>8</v>
      </c>
      <c r="B31" s="38"/>
      <c r="C31" s="8"/>
      <c r="D31" s="8"/>
      <c r="E31" s="8"/>
      <c r="F31" s="8"/>
      <c r="G31" s="8"/>
      <c r="H31" s="9"/>
      <c r="I31" s="39"/>
      <c r="J31" s="40"/>
      <c r="K31" s="41"/>
      <c r="L31" s="42"/>
      <c r="M31" s="43"/>
      <c r="N31" s="44"/>
      <c r="O31" s="45"/>
      <c r="P31" s="40"/>
      <c r="Q31" s="40"/>
      <c r="R31" s="42"/>
      <c r="S31" s="46"/>
      <c r="T31" s="45"/>
      <c r="U31" s="45"/>
      <c r="V31" s="47">
        <f t="shared" si="5"/>
        <v>0</v>
      </c>
      <c r="W31" s="48"/>
      <c r="X31" s="49">
        <f t="shared" si="6"/>
        <v>0</v>
      </c>
      <c r="Y31" s="50"/>
      <c r="Z31" s="51"/>
      <c r="AA31" s="49">
        <f t="shared" si="7"/>
        <v>0</v>
      </c>
      <c r="AB31" s="42"/>
      <c r="AC31" s="52"/>
      <c r="AD31" s="53"/>
      <c r="AE31" s="54">
        <f t="shared" si="8"/>
        <v>0</v>
      </c>
      <c r="AF31" s="55">
        <f t="shared" si="9"/>
        <v>0</v>
      </c>
      <c r="AG31" s="6"/>
    </row>
    <row r="32" spans="1:250" x14ac:dyDescent="0.3">
      <c r="A32" s="7">
        <v>9</v>
      </c>
      <c r="B32" s="38"/>
      <c r="C32" s="8"/>
      <c r="D32" s="8"/>
      <c r="E32" s="8"/>
      <c r="F32" s="8"/>
      <c r="G32" s="8"/>
      <c r="H32" s="9"/>
      <c r="I32" s="39"/>
      <c r="J32" s="40"/>
      <c r="K32" s="41"/>
      <c r="L32" s="42"/>
      <c r="M32" s="43"/>
      <c r="N32" s="44"/>
      <c r="O32" s="45"/>
      <c r="P32" s="40"/>
      <c r="Q32" s="40"/>
      <c r="R32" s="42"/>
      <c r="S32" s="46"/>
      <c r="T32" s="45"/>
      <c r="U32" s="45"/>
      <c r="V32" s="47">
        <f t="shared" si="5"/>
        <v>0</v>
      </c>
      <c r="W32" s="48"/>
      <c r="X32" s="49">
        <f t="shared" si="6"/>
        <v>0</v>
      </c>
      <c r="Y32" s="50"/>
      <c r="Z32" s="51"/>
      <c r="AA32" s="49">
        <f t="shared" si="7"/>
        <v>0</v>
      </c>
      <c r="AB32" s="42"/>
      <c r="AC32" s="52"/>
      <c r="AD32" s="53"/>
      <c r="AE32" s="54">
        <f t="shared" si="8"/>
        <v>0</v>
      </c>
      <c r="AF32" s="55">
        <f t="shared" si="9"/>
        <v>0</v>
      </c>
      <c r="AG32" s="6"/>
    </row>
    <row r="33" spans="1:33" x14ac:dyDescent="0.3">
      <c r="A33" s="7">
        <v>10</v>
      </c>
      <c r="B33" s="38"/>
      <c r="C33" s="8"/>
      <c r="D33" s="8"/>
      <c r="E33" s="8"/>
      <c r="F33" s="8"/>
      <c r="G33" s="8"/>
      <c r="H33" s="9"/>
      <c r="I33" s="39"/>
      <c r="J33" s="40"/>
      <c r="K33" s="41"/>
      <c r="L33" s="42"/>
      <c r="M33" s="43"/>
      <c r="N33" s="44"/>
      <c r="O33" s="45"/>
      <c r="P33" s="40"/>
      <c r="Q33" s="40"/>
      <c r="R33" s="42"/>
      <c r="S33" s="46"/>
      <c r="T33" s="45"/>
      <c r="U33" s="45"/>
      <c r="V33" s="47">
        <f t="shared" si="5"/>
        <v>0</v>
      </c>
      <c r="W33" s="48"/>
      <c r="X33" s="49">
        <f t="shared" si="6"/>
        <v>0</v>
      </c>
      <c r="Y33" s="50"/>
      <c r="Z33" s="51"/>
      <c r="AA33" s="49">
        <f t="shared" si="7"/>
        <v>0</v>
      </c>
      <c r="AB33" s="42"/>
      <c r="AC33" s="52"/>
      <c r="AD33" s="53"/>
      <c r="AE33" s="54">
        <f t="shared" si="8"/>
        <v>0</v>
      </c>
      <c r="AF33" s="55">
        <f t="shared" si="9"/>
        <v>0</v>
      </c>
      <c r="AG33" s="6"/>
    </row>
    <row r="34" spans="1:33" x14ac:dyDescent="0.3">
      <c r="A34" s="7">
        <v>11</v>
      </c>
      <c r="B34" s="38"/>
      <c r="C34" s="8"/>
      <c r="D34" s="8"/>
      <c r="E34" s="8"/>
      <c r="F34" s="8"/>
      <c r="G34" s="8"/>
      <c r="H34" s="9"/>
      <c r="I34" s="39"/>
      <c r="J34" s="40"/>
      <c r="K34" s="41"/>
      <c r="L34" s="42"/>
      <c r="M34" s="43"/>
      <c r="N34" s="44"/>
      <c r="O34" s="45"/>
      <c r="P34" s="40"/>
      <c r="Q34" s="40"/>
      <c r="R34" s="42"/>
      <c r="S34" s="46"/>
      <c r="T34" s="45"/>
      <c r="U34" s="45"/>
      <c r="V34" s="47">
        <f t="shared" si="5"/>
        <v>0</v>
      </c>
      <c r="W34" s="48"/>
      <c r="X34" s="49">
        <f t="shared" si="6"/>
        <v>0</v>
      </c>
      <c r="Y34" s="50"/>
      <c r="Z34" s="51"/>
      <c r="AA34" s="49">
        <f t="shared" si="7"/>
        <v>0</v>
      </c>
      <c r="AB34" s="42"/>
      <c r="AC34" s="52"/>
      <c r="AD34" s="53"/>
      <c r="AE34" s="54">
        <f t="shared" si="8"/>
        <v>0</v>
      </c>
      <c r="AF34" s="55">
        <f t="shared" si="9"/>
        <v>0</v>
      </c>
      <c r="AG34" s="6"/>
    </row>
    <row r="35" spans="1:33" ht="14.45" customHeight="1" x14ac:dyDescent="0.3">
      <c r="A35" s="7">
        <v>12</v>
      </c>
      <c r="B35" s="38"/>
      <c r="C35" s="8"/>
      <c r="D35" s="8"/>
      <c r="E35" s="8"/>
      <c r="F35" s="8"/>
      <c r="G35" s="8"/>
      <c r="H35" s="9"/>
      <c r="I35" s="39"/>
      <c r="J35" s="40"/>
      <c r="K35" s="41"/>
      <c r="L35" s="42"/>
      <c r="M35" s="43"/>
      <c r="N35" s="44"/>
      <c r="O35" s="45"/>
      <c r="P35" s="40"/>
      <c r="Q35" s="40"/>
      <c r="R35" s="42"/>
      <c r="S35" s="46"/>
      <c r="T35" s="45"/>
      <c r="U35" s="45"/>
      <c r="V35" s="47">
        <f t="shared" si="5"/>
        <v>0</v>
      </c>
      <c r="W35" s="48"/>
      <c r="X35" s="49">
        <f t="shared" si="6"/>
        <v>0</v>
      </c>
      <c r="Y35" s="50"/>
      <c r="Z35" s="51"/>
      <c r="AA35" s="49">
        <f t="shared" si="7"/>
        <v>0</v>
      </c>
      <c r="AB35" s="42"/>
      <c r="AC35" s="52"/>
      <c r="AD35" s="53"/>
      <c r="AE35" s="54">
        <f t="shared" si="8"/>
        <v>0</v>
      </c>
      <c r="AF35" s="55">
        <f t="shared" si="9"/>
        <v>0</v>
      </c>
      <c r="AG35" s="6"/>
    </row>
    <row r="36" spans="1:33" ht="14.45" customHeight="1" x14ac:dyDescent="0.3">
      <c r="A36" s="7">
        <v>13</v>
      </c>
      <c r="B36" s="38"/>
      <c r="C36" s="8"/>
      <c r="D36" s="8"/>
      <c r="E36" s="8"/>
      <c r="F36" s="8"/>
      <c r="G36" s="8"/>
      <c r="H36" s="9"/>
      <c r="I36" s="39"/>
      <c r="J36" s="40"/>
      <c r="K36" s="41"/>
      <c r="L36" s="42"/>
      <c r="M36" s="43"/>
      <c r="N36" s="44"/>
      <c r="O36" s="45"/>
      <c r="P36" s="40"/>
      <c r="Q36" s="40"/>
      <c r="R36" s="42"/>
      <c r="S36" s="46"/>
      <c r="T36" s="45"/>
      <c r="U36" s="45"/>
      <c r="V36" s="47">
        <f t="shared" si="5"/>
        <v>0</v>
      </c>
      <c r="W36" s="48"/>
      <c r="X36" s="49">
        <f t="shared" si="6"/>
        <v>0</v>
      </c>
      <c r="Y36" s="50"/>
      <c r="Z36" s="51"/>
      <c r="AA36" s="49">
        <f t="shared" si="7"/>
        <v>0</v>
      </c>
      <c r="AB36" s="42"/>
      <c r="AC36" s="52"/>
      <c r="AD36" s="53"/>
      <c r="AE36" s="54">
        <f t="shared" si="8"/>
        <v>0</v>
      </c>
      <c r="AF36" s="55">
        <f t="shared" si="9"/>
        <v>0</v>
      </c>
      <c r="AG36" s="6"/>
    </row>
    <row r="37" spans="1:33" ht="14.45" customHeight="1" x14ac:dyDescent="0.3">
      <c r="A37" s="7">
        <v>14</v>
      </c>
      <c r="B37" s="38"/>
      <c r="C37" s="8"/>
      <c r="D37" s="8"/>
      <c r="E37" s="8"/>
      <c r="F37" s="8"/>
      <c r="G37" s="8"/>
      <c r="H37" s="9"/>
      <c r="I37" s="39"/>
      <c r="J37" s="40"/>
      <c r="K37" s="41"/>
      <c r="L37" s="42"/>
      <c r="M37" s="43"/>
      <c r="N37" s="44"/>
      <c r="O37" s="45"/>
      <c r="P37" s="40"/>
      <c r="Q37" s="40"/>
      <c r="R37" s="42"/>
      <c r="S37" s="46"/>
      <c r="T37" s="45"/>
      <c r="U37" s="45"/>
      <c r="V37" s="47">
        <f t="shared" si="5"/>
        <v>0</v>
      </c>
      <c r="W37" s="48"/>
      <c r="X37" s="49">
        <f t="shared" si="6"/>
        <v>0</v>
      </c>
      <c r="Y37" s="50"/>
      <c r="Z37" s="51"/>
      <c r="AA37" s="49">
        <f t="shared" si="7"/>
        <v>0</v>
      </c>
      <c r="AB37" s="42"/>
      <c r="AC37" s="52"/>
      <c r="AD37" s="53"/>
      <c r="AE37" s="54">
        <f t="shared" si="8"/>
        <v>0</v>
      </c>
      <c r="AF37" s="55">
        <f t="shared" si="9"/>
        <v>0</v>
      </c>
      <c r="AG37" s="6"/>
    </row>
    <row r="38" spans="1:33" ht="14.45" customHeight="1" x14ac:dyDescent="0.3">
      <c r="A38" s="7">
        <v>15</v>
      </c>
      <c r="B38" s="38"/>
      <c r="C38" s="8"/>
      <c r="D38" s="8"/>
      <c r="E38" s="8"/>
      <c r="F38" s="8"/>
      <c r="G38" s="8"/>
      <c r="H38" s="9"/>
      <c r="I38" s="39"/>
      <c r="J38" s="40"/>
      <c r="K38" s="41"/>
      <c r="L38" s="42"/>
      <c r="M38" s="43"/>
      <c r="N38" s="44"/>
      <c r="O38" s="45"/>
      <c r="P38" s="40"/>
      <c r="Q38" s="40"/>
      <c r="R38" s="42"/>
      <c r="S38" s="46"/>
      <c r="T38" s="45"/>
      <c r="U38" s="45"/>
      <c r="V38" s="47">
        <f t="shared" si="5"/>
        <v>0</v>
      </c>
      <c r="W38" s="48"/>
      <c r="X38" s="49">
        <f t="shared" si="6"/>
        <v>0</v>
      </c>
      <c r="Y38" s="50"/>
      <c r="Z38" s="51"/>
      <c r="AA38" s="49">
        <f t="shared" si="7"/>
        <v>0</v>
      </c>
      <c r="AB38" s="42"/>
      <c r="AC38" s="52"/>
      <c r="AD38" s="53"/>
      <c r="AE38" s="54">
        <f t="shared" si="8"/>
        <v>0</v>
      </c>
      <c r="AF38" s="55">
        <f t="shared" si="9"/>
        <v>0</v>
      </c>
      <c r="AG38" s="6"/>
    </row>
    <row r="39" spans="1:33" ht="14.45" hidden="1" customHeight="1" outlineLevel="1" x14ac:dyDescent="0.3">
      <c r="A39" s="7">
        <v>16</v>
      </c>
      <c r="B39" s="57"/>
      <c r="C39" s="8"/>
      <c r="D39" s="8"/>
      <c r="E39" s="8"/>
      <c r="F39" s="8"/>
      <c r="G39" s="8"/>
      <c r="H39" s="9"/>
      <c r="I39" s="39"/>
      <c r="J39" s="40"/>
      <c r="K39" s="41"/>
      <c r="L39" s="42"/>
      <c r="M39" s="43"/>
      <c r="N39" s="44"/>
      <c r="O39" s="45"/>
      <c r="P39" s="40"/>
      <c r="Q39" s="40"/>
      <c r="R39" s="42"/>
      <c r="S39" s="46"/>
      <c r="T39" s="45"/>
      <c r="U39" s="45"/>
      <c r="V39" s="47">
        <f t="shared" si="5"/>
        <v>0</v>
      </c>
      <c r="W39" s="48"/>
      <c r="X39" s="49">
        <f t="shared" si="6"/>
        <v>0</v>
      </c>
      <c r="Y39" s="50"/>
      <c r="Z39" s="51"/>
      <c r="AA39" s="49">
        <f t="shared" si="7"/>
        <v>0</v>
      </c>
      <c r="AB39" s="42"/>
      <c r="AC39" s="52"/>
      <c r="AD39" s="53"/>
      <c r="AE39" s="54">
        <f t="shared" si="8"/>
        <v>0</v>
      </c>
      <c r="AF39" s="55">
        <f t="shared" si="9"/>
        <v>0</v>
      </c>
      <c r="AG39" s="6"/>
    </row>
    <row r="40" spans="1:33" ht="14.45" hidden="1" customHeight="1" outlineLevel="1" x14ac:dyDescent="0.3">
      <c r="A40" s="7">
        <v>17</v>
      </c>
      <c r="B40" s="57"/>
      <c r="C40" s="8"/>
      <c r="D40" s="8"/>
      <c r="E40" s="8"/>
      <c r="F40" s="8"/>
      <c r="G40" s="8"/>
      <c r="H40" s="9"/>
      <c r="I40" s="39"/>
      <c r="J40" s="40"/>
      <c r="K40" s="41"/>
      <c r="L40" s="42"/>
      <c r="M40" s="43"/>
      <c r="N40" s="44"/>
      <c r="O40" s="45"/>
      <c r="P40" s="40"/>
      <c r="Q40" s="40"/>
      <c r="R40" s="42"/>
      <c r="S40" s="46"/>
      <c r="T40" s="45"/>
      <c r="U40" s="45"/>
      <c r="V40" s="47">
        <f t="shared" si="5"/>
        <v>0</v>
      </c>
      <c r="W40" s="48"/>
      <c r="X40" s="49">
        <f t="shared" si="6"/>
        <v>0</v>
      </c>
      <c r="Y40" s="50"/>
      <c r="Z40" s="51"/>
      <c r="AA40" s="49">
        <f t="shared" si="7"/>
        <v>0</v>
      </c>
      <c r="AB40" s="42"/>
      <c r="AC40" s="52"/>
      <c r="AD40" s="53"/>
      <c r="AE40" s="54">
        <f t="shared" si="8"/>
        <v>0</v>
      </c>
      <c r="AF40" s="55">
        <f t="shared" si="9"/>
        <v>0</v>
      </c>
      <c r="AG40" s="6"/>
    </row>
    <row r="41" spans="1:33" ht="14.45" hidden="1" customHeight="1" outlineLevel="1" x14ac:dyDescent="0.3">
      <c r="A41" s="7">
        <v>18</v>
      </c>
      <c r="B41" s="57"/>
      <c r="C41" s="8"/>
      <c r="D41" s="8"/>
      <c r="E41" s="8"/>
      <c r="F41" s="8"/>
      <c r="G41" s="8"/>
      <c r="H41" s="9"/>
      <c r="I41" s="39"/>
      <c r="J41" s="40"/>
      <c r="K41" s="41"/>
      <c r="L41" s="42"/>
      <c r="M41" s="43"/>
      <c r="N41" s="44"/>
      <c r="O41" s="45"/>
      <c r="P41" s="40"/>
      <c r="Q41" s="40"/>
      <c r="R41" s="42"/>
      <c r="S41" s="46"/>
      <c r="T41" s="45"/>
      <c r="U41" s="45"/>
      <c r="V41" s="47">
        <f t="shared" si="5"/>
        <v>0</v>
      </c>
      <c r="W41" s="48"/>
      <c r="X41" s="49">
        <f t="shared" si="6"/>
        <v>0</v>
      </c>
      <c r="Y41" s="50"/>
      <c r="Z41" s="51"/>
      <c r="AA41" s="49">
        <f t="shared" si="7"/>
        <v>0</v>
      </c>
      <c r="AB41" s="42"/>
      <c r="AC41" s="52"/>
      <c r="AD41" s="53"/>
      <c r="AE41" s="54">
        <f t="shared" si="8"/>
        <v>0</v>
      </c>
      <c r="AF41" s="55">
        <f t="shared" si="9"/>
        <v>0</v>
      </c>
      <c r="AG41" s="6"/>
    </row>
    <row r="42" spans="1:33" ht="14.45" hidden="1" customHeight="1" outlineLevel="1" x14ac:dyDescent="0.3">
      <c r="A42" s="7">
        <v>19</v>
      </c>
      <c r="B42" s="57"/>
      <c r="C42" s="8"/>
      <c r="D42" s="8"/>
      <c r="E42" s="8"/>
      <c r="F42" s="8"/>
      <c r="G42" s="8"/>
      <c r="H42" s="9"/>
      <c r="I42" s="39"/>
      <c r="J42" s="40"/>
      <c r="K42" s="41"/>
      <c r="L42" s="42"/>
      <c r="M42" s="43"/>
      <c r="N42" s="44"/>
      <c r="O42" s="45"/>
      <c r="P42" s="40"/>
      <c r="Q42" s="40"/>
      <c r="R42" s="42"/>
      <c r="S42" s="46"/>
      <c r="T42" s="45"/>
      <c r="U42" s="45"/>
      <c r="V42" s="47">
        <f t="shared" si="5"/>
        <v>0</v>
      </c>
      <c r="W42" s="48"/>
      <c r="X42" s="49">
        <f t="shared" si="6"/>
        <v>0</v>
      </c>
      <c r="Y42" s="50"/>
      <c r="Z42" s="51"/>
      <c r="AA42" s="49">
        <f t="shared" si="7"/>
        <v>0</v>
      </c>
      <c r="AB42" s="42"/>
      <c r="AC42" s="52"/>
      <c r="AD42" s="53"/>
      <c r="AE42" s="54">
        <f t="shared" si="8"/>
        <v>0</v>
      </c>
      <c r="AF42" s="55">
        <f t="shared" si="9"/>
        <v>0</v>
      </c>
      <c r="AG42" s="6"/>
    </row>
    <row r="43" spans="1:33" ht="14.45" hidden="1" customHeight="1" outlineLevel="1" x14ac:dyDescent="0.3">
      <c r="A43" s="7">
        <v>20</v>
      </c>
      <c r="B43" s="57"/>
      <c r="C43" s="8"/>
      <c r="D43" s="8"/>
      <c r="E43" s="8"/>
      <c r="F43" s="8"/>
      <c r="G43" s="8"/>
      <c r="H43" s="9"/>
      <c r="I43" s="39"/>
      <c r="J43" s="40"/>
      <c r="K43" s="41"/>
      <c r="L43" s="42"/>
      <c r="M43" s="43"/>
      <c r="N43" s="44"/>
      <c r="O43" s="45"/>
      <c r="P43" s="40"/>
      <c r="Q43" s="40"/>
      <c r="R43" s="42"/>
      <c r="S43" s="46"/>
      <c r="T43" s="45"/>
      <c r="U43" s="45"/>
      <c r="V43" s="47">
        <f t="shared" si="5"/>
        <v>0</v>
      </c>
      <c r="W43" s="48"/>
      <c r="X43" s="49">
        <f t="shared" si="6"/>
        <v>0</v>
      </c>
      <c r="Y43" s="50"/>
      <c r="Z43" s="51"/>
      <c r="AA43" s="49">
        <f t="shared" si="7"/>
        <v>0</v>
      </c>
      <c r="AB43" s="42"/>
      <c r="AC43" s="52"/>
      <c r="AD43" s="53"/>
      <c r="AE43" s="54">
        <f t="shared" si="8"/>
        <v>0</v>
      </c>
      <c r="AF43" s="55">
        <f t="shared" si="9"/>
        <v>0</v>
      </c>
      <c r="AG43" s="6"/>
    </row>
    <row r="44" spans="1:33" ht="14.45" hidden="1" customHeight="1" outlineLevel="1" x14ac:dyDescent="0.3">
      <c r="A44" s="7">
        <v>21</v>
      </c>
      <c r="B44" s="57"/>
      <c r="C44" s="8"/>
      <c r="D44" s="8"/>
      <c r="E44" s="8"/>
      <c r="F44" s="8"/>
      <c r="G44" s="8"/>
      <c r="H44" s="9"/>
      <c r="I44" s="39"/>
      <c r="J44" s="40"/>
      <c r="K44" s="41"/>
      <c r="L44" s="42"/>
      <c r="M44" s="43"/>
      <c r="N44" s="44"/>
      <c r="O44" s="45"/>
      <c r="P44" s="40"/>
      <c r="Q44" s="40"/>
      <c r="R44" s="42"/>
      <c r="S44" s="46"/>
      <c r="T44" s="45"/>
      <c r="U44" s="45"/>
      <c r="V44" s="47">
        <f t="shared" si="5"/>
        <v>0</v>
      </c>
      <c r="W44" s="48"/>
      <c r="X44" s="49">
        <f t="shared" si="6"/>
        <v>0</v>
      </c>
      <c r="Y44" s="50"/>
      <c r="Z44" s="51"/>
      <c r="AA44" s="49">
        <f t="shared" si="7"/>
        <v>0</v>
      </c>
      <c r="AB44" s="42"/>
      <c r="AC44" s="52"/>
      <c r="AD44" s="53"/>
      <c r="AE44" s="54">
        <f t="shared" si="8"/>
        <v>0</v>
      </c>
      <c r="AF44" s="55">
        <f t="shared" si="9"/>
        <v>0</v>
      </c>
      <c r="AG44" s="6"/>
    </row>
    <row r="45" spans="1:33" ht="14.45" hidden="1" customHeight="1" outlineLevel="1" x14ac:dyDescent="0.3">
      <c r="A45" s="7">
        <v>22</v>
      </c>
      <c r="B45" s="57"/>
      <c r="C45" s="8"/>
      <c r="D45" s="8"/>
      <c r="E45" s="8"/>
      <c r="F45" s="8"/>
      <c r="G45" s="8"/>
      <c r="H45" s="9"/>
      <c r="I45" s="39"/>
      <c r="J45" s="40"/>
      <c r="K45" s="41"/>
      <c r="L45" s="42"/>
      <c r="M45" s="43"/>
      <c r="N45" s="44"/>
      <c r="O45" s="45"/>
      <c r="P45" s="40"/>
      <c r="Q45" s="40"/>
      <c r="R45" s="42"/>
      <c r="S45" s="46"/>
      <c r="T45" s="45"/>
      <c r="U45" s="45"/>
      <c r="V45" s="47">
        <f t="shared" si="5"/>
        <v>0</v>
      </c>
      <c r="W45" s="48"/>
      <c r="X45" s="49">
        <f t="shared" si="6"/>
        <v>0</v>
      </c>
      <c r="Y45" s="50"/>
      <c r="Z45" s="51"/>
      <c r="AA45" s="49">
        <f t="shared" si="7"/>
        <v>0</v>
      </c>
      <c r="AB45" s="42"/>
      <c r="AC45" s="52"/>
      <c r="AD45" s="53"/>
      <c r="AE45" s="54">
        <f t="shared" si="8"/>
        <v>0</v>
      </c>
      <c r="AF45" s="55">
        <f t="shared" si="9"/>
        <v>0</v>
      </c>
      <c r="AG45" s="6"/>
    </row>
    <row r="46" spans="1:33" ht="14.45" hidden="1" customHeight="1" outlineLevel="1" x14ac:dyDescent="0.3">
      <c r="A46" s="7">
        <v>23</v>
      </c>
      <c r="B46" s="57"/>
      <c r="C46" s="8"/>
      <c r="D46" s="8"/>
      <c r="E46" s="8"/>
      <c r="F46" s="8"/>
      <c r="G46" s="8"/>
      <c r="H46" s="9"/>
      <c r="I46" s="39"/>
      <c r="J46" s="40"/>
      <c r="K46" s="41"/>
      <c r="L46" s="42"/>
      <c r="M46" s="43"/>
      <c r="N46" s="44"/>
      <c r="O46" s="45"/>
      <c r="P46" s="40"/>
      <c r="Q46" s="40"/>
      <c r="R46" s="42"/>
      <c r="S46" s="46"/>
      <c r="T46" s="45"/>
      <c r="U46" s="45"/>
      <c r="V46" s="47">
        <f t="shared" si="5"/>
        <v>0</v>
      </c>
      <c r="W46" s="48"/>
      <c r="X46" s="49">
        <f t="shared" si="6"/>
        <v>0</v>
      </c>
      <c r="Y46" s="50"/>
      <c r="Z46" s="51"/>
      <c r="AA46" s="49">
        <f t="shared" si="7"/>
        <v>0</v>
      </c>
      <c r="AB46" s="42"/>
      <c r="AC46" s="52"/>
      <c r="AD46" s="53"/>
      <c r="AE46" s="54">
        <f t="shared" si="8"/>
        <v>0</v>
      </c>
      <c r="AF46" s="55">
        <f t="shared" si="9"/>
        <v>0</v>
      </c>
      <c r="AG46" s="6"/>
    </row>
    <row r="47" spans="1:33" ht="14.45" hidden="1" customHeight="1" outlineLevel="1" x14ac:dyDescent="0.3">
      <c r="A47" s="7">
        <v>24</v>
      </c>
      <c r="B47" s="57"/>
      <c r="C47" s="8"/>
      <c r="D47" s="8"/>
      <c r="E47" s="8"/>
      <c r="F47" s="8"/>
      <c r="G47" s="8"/>
      <c r="H47" s="9"/>
      <c r="I47" s="39"/>
      <c r="J47" s="40"/>
      <c r="K47" s="41"/>
      <c r="L47" s="42"/>
      <c r="M47" s="43"/>
      <c r="N47" s="44"/>
      <c r="O47" s="45"/>
      <c r="P47" s="40"/>
      <c r="Q47" s="40"/>
      <c r="R47" s="42"/>
      <c r="S47" s="46"/>
      <c r="T47" s="45"/>
      <c r="U47" s="45"/>
      <c r="V47" s="47">
        <f t="shared" si="5"/>
        <v>0</v>
      </c>
      <c r="W47" s="48"/>
      <c r="X47" s="49">
        <f t="shared" si="6"/>
        <v>0</v>
      </c>
      <c r="Y47" s="50"/>
      <c r="Z47" s="51"/>
      <c r="AA47" s="49">
        <f t="shared" si="7"/>
        <v>0</v>
      </c>
      <c r="AB47" s="42"/>
      <c r="AC47" s="52"/>
      <c r="AD47" s="53"/>
      <c r="AE47" s="54">
        <f t="shared" si="8"/>
        <v>0</v>
      </c>
      <c r="AF47" s="55">
        <f t="shared" si="9"/>
        <v>0</v>
      </c>
      <c r="AG47" s="6"/>
    </row>
    <row r="48" spans="1:33" ht="14.45" hidden="1" customHeight="1" outlineLevel="1" x14ac:dyDescent="0.3">
      <c r="A48" s="7">
        <v>25</v>
      </c>
      <c r="B48" s="57"/>
      <c r="C48" s="8"/>
      <c r="D48" s="8"/>
      <c r="E48" s="8"/>
      <c r="F48" s="8"/>
      <c r="G48" s="8"/>
      <c r="H48" s="9"/>
      <c r="I48" s="39"/>
      <c r="J48" s="40"/>
      <c r="K48" s="41"/>
      <c r="L48" s="42"/>
      <c r="M48" s="43"/>
      <c r="N48" s="44"/>
      <c r="O48" s="45"/>
      <c r="P48" s="40"/>
      <c r="Q48" s="40"/>
      <c r="R48" s="42"/>
      <c r="S48" s="46"/>
      <c r="T48" s="45"/>
      <c r="U48" s="45"/>
      <c r="V48" s="47">
        <f t="shared" si="5"/>
        <v>0</v>
      </c>
      <c r="W48" s="48"/>
      <c r="X48" s="49">
        <f t="shared" si="6"/>
        <v>0</v>
      </c>
      <c r="Y48" s="50"/>
      <c r="Z48" s="51"/>
      <c r="AA48" s="49">
        <f t="shared" si="7"/>
        <v>0</v>
      </c>
      <c r="AB48" s="42"/>
      <c r="AC48" s="52"/>
      <c r="AD48" s="53"/>
      <c r="AE48" s="54">
        <f t="shared" si="8"/>
        <v>0</v>
      </c>
      <c r="AF48" s="55">
        <f t="shared" si="9"/>
        <v>0</v>
      </c>
      <c r="AG48" s="6"/>
    </row>
    <row r="49" spans="1:33" ht="14.45" hidden="1" customHeight="1" outlineLevel="1" x14ac:dyDescent="0.3">
      <c r="A49" s="7">
        <v>26</v>
      </c>
      <c r="B49" s="57"/>
      <c r="C49" s="8"/>
      <c r="D49" s="8"/>
      <c r="E49" s="8"/>
      <c r="F49" s="8"/>
      <c r="G49" s="8"/>
      <c r="H49" s="9"/>
      <c r="I49" s="39"/>
      <c r="J49" s="40"/>
      <c r="K49" s="41"/>
      <c r="L49" s="42"/>
      <c r="M49" s="43"/>
      <c r="N49" s="44"/>
      <c r="O49" s="45"/>
      <c r="P49" s="40"/>
      <c r="Q49" s="40"/>
      <c r="R49" s="42"/>
      <c r="S49" s="46"/>
      <c r="T49" s="45"/>
      <c r="U49" s="45"/>
      <c r="V49" s="47">
        <f t="shared" si="5"/>
        <v>0</v>
      </c>
      <c r="W49" s="48"/>
      <c r="X49" s="49">
        <f t="shared" si="6"/>
        <v>0</v>
      </c>
      <c r="Y49" s="50"/>
      <c r="Z49" s="51"/>
      <c r="AA49" s="49">
        <f t="shared" si="7"/>
        <v>0</v>
      </c>
      <c r="AB49" s="42"/>
      <c r="AC49" s="52"/>
      <c r="AD49" s="53"/>
      <c r="AE49" s="54">
        <f t="shared" si="8"/>
        <v>0</v>
      </c>
      <c r="AF49" s="55">
        <f t="shared" si="9"/>
        <v>0</v>
      </c>
      <c r="AG49" s="6"/>
    </row>
    <row r="50" spans="1:33" ht="14.45" hidden="1" customHeight="1" outlineLevel="1" x14ac:dyDescent="0.3">
      <c r="A50" s="7">
        <v>27</v>
      </c>
      <c r="B50" s="57"/>
      <c r="C50" s="8"/>
      <c r="D50" s="8"/>
      <c r="E50" s="8"/>
      <c r="F50" s="8"/>
      <c r="G50" s="8"/>
      <c r="H50" s="9"/>
      <c r="I50" s="39"/>
      <c r="J50" s="40"/>
      <c r="K50" s="41"/>
      <c r="L50" s="42"/>
      <c r="M50" s="43"/>
      <c r="N50" s="44"/>
      <c r="O50" s="45"/>
      <c r="P50" s="40"/>
      <c r="Q50" s="40"/>
      <c r="R50" s="42"/>
      <c r="S50" s="46"/>
      <c r="T50" s="45"/>
      <c r="U50" s="45"/>
      <c r="V50" s="47">
        <f t="shared" si="5"/>
        <v>0</v>
      </c>
      <c r="W50" s="48"/>
      <c r="X50" s="49">
        <f t="shared" si="6"/>
        <v>0</v>
      </c>
      <c r="Y50" s="50"/>
      <c r="Z50" s="51"/>
      <c r="AA50" s="49">
        <f t="shared" si="7"/>
        <v>0</v>
      </c>
      <c r="AB50" s="42"/>
      <c r="AC50" s="52"/>
      <c r="AD50" s="53"/>
      <c r="AE50" s="54">
        <f t="shared" si="8"/>
        <v>0</v>
      </c>
      <c r="AF50" s="55">
        <f t="shared" si="9"/>
        <v>0</v>
      </c>
      <c r="AG50" s="6"/>
    </row>
    <row r="51" spans="1:33" ht="14.45" hidden="1" customHeight="1" outlineLevel="1" x14ac:dyDescent="0.3">
      <c r="A51" s="7">
        <v>28</v>
      </c>
      <c r="B51" s="57"/>
      <c r="C51" s="8"/>
      <c r="D51" s="8"/>
      <c r="E51" s="8"/>
      <c r="F51" s="8"/>
      <c r="G51" s="8"/>
      <c r="H51" s="9"/>
      <c r="I51" s="39"/>
      <c r="J51" s="40"/>
      <c r="K51" s="41"/>
      <c r="L51" s="42"/>
      <c r="M51" s="43"/>
      <c r="N51" s="44"/>
      <c r="O51" s="45"/>
      <c r="P51" s="40"/>
      <c r="Q51" s="40"/>
      <c r="R51" s="42"/>
      <c r="S51" s="46"/>
      <c r="T51" s="45"/>
      <c r="U51" s="45"/>
      <c r="V51" s="47">
        <f t="shared" si="5"/>
        <v>0</v>
      </c>
      <c r="W51" s="48"/>
      <c r="X51" s="49">
        <f t="shared" si="6"/>
        <v>0</v>
      </c>
      <c r="Y51" s="50"/>
      <c r="Z51" s="51"/>
      <c r="AA51" s="49">
        <f t="shared" si="7"/>
        <v>0</v>
      </c>
      <c r="AB51" s="42"/>
      <c r="AC51" s="52"/>
      <c r="AD51" s="53"/>
      <c r="AE51" s="54">
        <f t="shared" si="8"/>
        <v>0</v>
      </c>
      <c r="AF51" s="55">
        <f t="shared" si="9"/>
        <v>0</v>
      </c>
      <c r="AG51" s="6"/>
    </row>
    <row r="52" spans="1:33" ht="14.45" hidden="1" customHeight="1" outlineLevel="1" x14ac:dyDescent="0.3">
      <c r="A52" s="7">
        <v>29</v>
      </c>
      <c r="B52" s="57"/>
      <c r="C52" s="8"/>
      <c r="D52" s="8"/>
      <c r="E52" s="8"/>
      <c r="F52" s="8"/>
      <c r="G52" s="8"/>
      <c r="H52" s="9"/>
      <c r="I52" s="39"/>
      <c r="J52" s="40"/>
      <c r="K52" s="41"/>
      <c r="L52" s="42"/>
      <c r="M52" s="43"/>
      <c r="N52" s="44"/>
      <c r="O52" s="45"/>
      <c r="P52" s="40"/>
      <c r="Q52" s="40"/>
      <c r="R52" s="42"/>
      <c r="S52" s="46"/>
      <c r="T52" s="45"/>
      <c r="U52" s="45"/>
      <c r="V52" s="47">
        <f t="shared" si="5"/>
        <v>0</v>
      </c>
      <c r="W52" s="48"/>
      <c r="X52" s="49">
        <f t="shared" si="6"/>
        <v>0</v>
      </c>
      <c r="Y52" s="50"/>
      <c r="Z52" s="51"/>
      <c r="AA52" s="49">
        <f t="shared" si="7"/>
        <v>0</v>
      </c>
      <c r="AB52" s="42"/>
      <c r="AC52" s="52"/>
      <c r="AD52" s="53"/>
      <c r="AE52" s="54">
        <f t="shared" si="8"/>
        <v>0</v>
      </c>
      <c r="AF52" s="55">
        <f t="shared" si="9"/>
        <v>0</v>
      </c>
      <c r="AG52" s="6"/>
    </row>
    <row r="53" spans="1:33" ht="14.45" hidden="1" customHeight="1" outlineLevel="1" x14ac:dyDescent="0.3">
      <c r="A53" s="7">
        <v>30</v>
      </c>
      <c r="B53" s="57"/>
      <c r="C53" s="8"/>
      <c r="D53" s="8"/>
      <c r="E53" s="8"/>
      <c r="F53" s="8"/>
      <c r="G53" s="8"/>
      <c r="H53" s="9"/>
      <c r="I53" s="39"/>
      <c r="J53" s="40"/>
      <c r="K53" s="41"/>
      <c r="L53" s="42"/>
      <c r="M53" s="43"/>
      <c r="N53" s="44"/>
      <c r="O53" s="45"/>
      <c r="P53" s="40"/>
      <c r="Q53" s="40"/>
      <c r="R53" s="42"/>
      <c r="S53" s="46"/>
      <c r="T53" s="45"/>
      <c r="U53" s="45"/>
      <c r="V53" s="47">
        <f t="shared" si="5"/>
        <v>0</v>
      </c>
      <c r="W53" s="48"/>
      <c r="X53" s="49">
        <f t="shared" si="6"/>
        <v>0</v>
      </c>
      <c r="Y53" s="50"/>
      <c r="Z53" s="51"/>
      <c r="AA53" s="49">
        <f t="shared" si="7"/>
        <v>0</v>
      </c>
      <c r="AB53" s="42"/>
      <c r="AC53" s="52"/>
      <c r="AD53" s="53"/>
      <c r="AE53" s="54">
        <f t="shared" si="8"/>
        <v>0</v>
      </c>
      <c r="AF53" s="55">
        <f t="shared" si="9"/>
        <v>0</v>
      </c>
      <c r="AG53" s="6"/>
    </row>
    <row r="54" spans="1:33" ht="14.45" hidden="1" customHeight="1" outlineLevel="1" x14ac:dyDescent="0.3">
      <c r="A54" s="7">
        <v>31</v>
      </c>
      <c r="B54" s="57"/>
      <c r="C54" s="8"/>
      <c r="D54" s="8"/>
      <c r="E54" s="8"/>
      <c r="F54" s="8"/>
      <c r="G54" s="8"/>
      <c r="H54" s="9"/>
      <c r="I54" s="39"/>
      <c r="J54" s="40"/>
      <c r="K54" s="41"/>
      <c r="L54" s="42"/>
      <c r="M54" s="43"/>
      <c r="N54" s="44"/>
      <c r="O54" s="45"/>
      <c r="P54" s="40"/>
      <c r="Q54" s="40"/>
      <c r="R54" s="42"/>
      <c r="S54" s="46"/>
      <c r="T54" s="45"/>
      <c r="U54" s="45"/>
      <c r="V54" s="47">
        <f t="shared" si="5"/>
        <v>0</v>
      </c>
      <c r="W54" s="48"/>
      <c r="X54" s="49">
        <f t="shared" si="6"/>
        <v>0</v>
      </c>
      <c r="Y54" s="50"/>
      <c r="Z54" s="51"/>
      <c r="AA54" s="49">
        <f t="shared" si="7"/>
        <v>0</v>
      </c>
      <c r="AB54" s="42"/>
      <c r="AC54" s="52"/>
      <c r="AD54" s="53"/>
      <c r="AE54" s="54">
        <f t="shared" si="8"/>
        <v>0</v>
      </c>
      <c r="AF54" s="55">
        <f t="shared" si="9"/>
        <v>0</v>
      </c>
      <c r="AG54" s="6"/>
    </row>
    <row r="55" spans="1:33" ht="14.45" hidden="1" customHeight="1" outlineLevel="1" x14ac:dyDescent="0.3">
      <c r="A55" s="7">
        <v>32</v>
      </c>
      <c r="B55" s="57"/>
      <c r="C55" s="8"/>
      <c r="D55" s="8"/>
      <c r="E55" s="8"/>
      <c r="F55" s="8"/>
      <c r="G55" s="8"/>
      <c r="H55" s="9"/>
      <c r="I55" s="39"/>
      <c r="J55" s="40"/>
      <c r="K55" s="41"/>
      <c r="L55" s="42"/>
      <c r="M55" s="43"/>
      <c r="N55" s="44"/>
      <c r="O55" s="45"/>
      <c r="P55" s="40"/>
      <c r="Q55" s="40"/>
      <c r="R55" s="42"/>
      <c r="S55" s="46"/>
      <c r="T55" s="45"/>
      <c r="U55" s="45"/>
      <c r="V55" s="47">
        <f t="shared" si="5"/>
        <v>0</v>
      </c>
      <c r="W55" s="48"/>
      <c r="X55" s="49">
        <f t="shared" si="6"/>
        <v>0</v>
      </c>
      <c r="Y55" s="50"/>
      <c r="Z55" s="51"/>
      <c r="AA55" s="49">
        <f t="shared" si="7"/>
        <v>0</v>
      </c>
      <c r="AB55" s="42"/>
      <c r="AC55" s="52"/>
      <c r="AD55" s="53"/>
      <c r="AE55" s="54">
        <f t="shared" si="8"/>
        <v>0</v>
      </c>
      <c r="AF55" s="55">
        <f t="shared" si="9"/>
        <v>0</v>
      </c>
      <c r="AG55" s="6"/>
    </row>
    <row r="56" spans="1:33" ht="14.45" hidden="1" customHeight="1" outlineLevel="1" x14ac:dyDescent="0.3">
      <c r="A56" s="7">
        <v>33</v>
      </c>
      <c r="B56" s="57"/>
      <c r="C56" s="8"/>
      <c r="D56" s="8"/>
      <c r="E56" s="8"/>
      <c r="F56" s="8"/>
      <c r="G56" s="8"/>
      <c r="H56" s="9"/>
      <c r="I56" s="39"/>
      <c r="J56" s="40"/>
      <c r="K56" s="41"/>
      <c r="L56" s="42"/>
      <c r="M56" s="43"/>
      <c r="N56" s="44"/>
      <c r="O56" s="45"/>
      <c r="P56" s="40"/>
      <c r="Q56" s="40"/>
      <c r="R56" s="42"/>
      <c r="S56" s="46"/>
      <c r="T56" s="45"/>
      <c r="U56" s="45"/>
      <c r="V56" s="47">
        <f t="shared" si="5"/>
        <v>0</v>
      </c>
      <c r="W56" s="48"/>
      <c r="X56" s="49">
        <f t="shared" si="6"/>
        <v>0</v>
      </c>
      <c r="Y56" s="50"/>
      <c r="Z56" s="51"/>
      <c r="AA56" s="49">
        <f t="shared" si="7"/>
        <v>0</v>
      </c>
      <c r="AB56" s="42"/>
      <c r="AC56" s="52"/>
      <c r="AD56" s="53"/>
      <c r="AE56" s="54">
        <f t="shared" si="8"/>
        <v>0</v>
      </c>
      <c r="AF56" s="55">
        <f t="shared" si="9"/>
        <v>0</v>
      </c>
      <c r="AG56" s="6"/>
    </row>
    <row r="57" spans="1:33" ht="14.45" hidden="1" customHeight="1" outlineLevel="1" x14ac:dyDescent="0.3">
      <c r="A57" s="7">
        <v>34</v>
      </c>
      <c r="B57" s="57"/>
      <c r="C57" s="8"/>
      <c r="D57" s="8"/>
      <c r="E57" s="8"/>
      <c r="F57" s="8"/>
      <c r="G57" s="8"/>
      <c r="H57" s="9"/>
      <c r="I57" s="39"/>
      <c r="J57" s="40"/>
      <c r="K57" s="41"/>
      <c r="L57" s="42"/>
      <c r="M57" s="43"/>
      <c r="N57" s="44"/>
      <c r="O57" s="45"/>
      <c r="P57" s="40"/>
      <c r="Q57" s="40"/>
      <c r="R57" s="42"/>
      <c r="S57" s="46"/>
      <c r="T57" s="45"/>
      <c r="U57" s="45"/>
      <c r="V57" s="47">
        <f t="shared" si="5"/>
        <v>0</v>
      </c>
      <c r="W57" s="48"/>
      <c r="X57" s="49">
        <f t="shared" si="6"/>
        <v>0</v>
      </c>
      <c r="Y57" s="50"/>
      <c r="Z57" s="51"/>
      <c r="AA57" s="49">
        <f t="shared" si="7"/>
        <v>0</v>
      </c>
      <c r="AB57" s="42"/>
      <c r="AC57" s="52"/>
      <c r="AD57" s="53"/>
      <c r="AE57" s="54">
        <f t="shared" si="8"/>
        <v>0</v>
      </c>
      <c r="AF57" s="55">
        <f t="shared" si="9"/>
        <v>0</v>
      </c>
      <c r="AG57" s="6"/>
    </row>
    <row r="58" spans="1:33" ht="14.45" hidden="1" customHeight="1" outlineLevel="1" x14ac:dyDescent="0.3">
      <c r="A58" s="7">
        <v>35</v>
      </c>
      <c r="B58" s="57"/>
      <c r="C58" s="8"/>
      <c r="D58" s="8"/>
      <c r="E58" s="8"/>
      <c r="F58" s="8"/>
      <c r="G58" s="8"/>
      <c r="H58" s="9"/>
      <c r="I58" s="39"/>
      <c r="J58" s="40"/>
      <c r="K58" s="41"/>
      <c r="L58" s="42"/>
      <c r="M58" s="43"/>
      <c r="N58" s="44"/>
      <c r="O58" s="45"/>
      <c r="P58" s="40"/>
      <c r="Q58" s="40"/>
      <c r="R58" s="42"/>
      <c r="S58" s="46"/>
      <c r="T58" s="45"/>
      <c r="U58" s="45"/>
      <c r="V58" s="47">
        <f t="shared" si="5"/>
        <v>0</v>
      </c>
      <c r="W58" s="48"/>
      <c r="X58" s="49">
        <f t="shared" si="6"/>
        <v>0</v>
      </c>
      <c r="Y58" s="50"/>
      <c r="Z58" s="51"/>
      <c r="AA58" s="49">
        <f t="shared" si="7"/>
        <v>0</v>
      </c>
      <c r="AB58" s="42"/>
      <c r="AC58" s="52"/>
      <c r="AD58" s="53"/>
      <c r="AE58" s="54">
        <f t="shared" si="8"/>
        <v>0</v>
      </c>
      <c r="AF58" s="55">
        <f t="shared" si="9"/>
        <v>0</v>
      </c>
      <c r="AG58" s="6"/>
    </row>
    <row r="59" spans="1:33" ht="14.45" hidden="1" customHeight="1" outlineLevel="1" x14ac:dyDescent="0.3">
      <c r="A59" s="7">
        <v>36</v>
      </c>
      <c r="B59" s="57"/>
      <c r="C59" s="8"/>
      <c r="D59" s="8"/>
      <c r="E59" s="8"/>
      <c r="F59" s="8"/>
      <c r="G59" s="8"/>
      <c r="H59" s="9"/>
      <c r="I59" s="39"/>
      <c r="J59" s="40"/>
      <c r="K59" s="41"/>
      <c r="L59" s="42"/>
      <c r="M59" s="43"/>
      <c r="N59" s="44"/>
      <c r="O59" s="45"/>
      <c r="P59" s="40"/>
      <c r="Q59" s="40"/>
      <c r="R59" s="42"/>
      <c r="S59" s="46"/>
      <c r="T59" s="45"/>
      <c r="U59" s="45"/>
      <c r="V59" s="47">
        <f t="shared" si="5"/>
        <v>0</v>
      </c>
      <c r="W59" s="48"/>
      <c r="X59" s="49">
        <f t="shared" si="6"/>
        <v>0</v>
      </c>
      <c r="Y59" s="50"/>
      <c r="Z59" s="51"/>
      <c r="AA59" s="49">
        <f t="shared" si="7"/>
        <v>0</v>
      </c>
      <c r="AB59" s="42"/>
      <c r="AC59" s="52"/>
      <c r="AD59" s="53"/>
      <c r="AE59" s="54">
        <f t="shared" si="8"/>
        <v>0</v>
      </c>
      <c r="AF59" s="55">
        <f t="shared" si="9"/>
        <v>0</v>
      </c>
      <c r="AG59" s="6"/>
    </row>
    <row r="60" spans="1:33" ht="14.45" hidden="1" customHeight="1" outlineLevel="1" x14ac:dyDescent="0.3">
      <c r="A60" s="7">
        <v>37</v>
      </c>
      <c r="B60" s="57"/>
      <c r="C60" s="8"/>
      <c r="D60" s="8"/>
      <c r="E60" s="8"/>
      <c r="F60" s="8"/>
      <c r="G60" s="8"/>
      <c r="H60" s="9"/>
      <c r="I60" s="39"/>
      <c r="J60" s="40"/>
      <c r="K60" s="41"/>
      <c r="L60" s="42"/>
      <c r="M60" s="43"/>
      <c r="N60" s="44"/>
      <c r="O60" s="45"/>
      <c r="P60" s="40"/>
      <c r="Q60" s="40"/>
      <c r="R60" s="42"/>
      <c r="S60" s="46"/>
      <c r="T60" s="45"/>
      <c r="U60" s="45"/>
      <c r="V60" s="47">
        <f t="shared" si="5"/>
        <v>0</v>
      </c>
      <c r="W60" s="48"/>
      <c r="X60" s="49">
        <f t="shared" si="6"/>
        <v>0</v>
      </c>
      <c r="Y60" s="50"/>
      <c r="Z60" s="51"/>
      <c r="AA60" s="49">
        <f t="shared" si="7"/>
        <v>0</v>
      </c>
      <c r="AB60" s="42"/>
      <c r="AC60" s="52"/>
      <c r="AD60" s="53"/>
      <c r="AE60" s="54">
        <f t="shared" si="8"/>
        <v>0</v>
      </c>
      <c r="AF60" s="55">
        <f t="shared" si="9"/>
        <v>0</v>
      </c>
      <c r="AG60" s="6"/>
    </row>
    <row r="61" spans="1:33" ht="14.45" hidden="1" customHeight="1" outlineLevel="1" x14ac:dyDescent="0.3">
      <c r="A61" s="7">
        <v>38</v>
      </c>
      <c r="B61" s="57"/>
      <c r="C61" s="8"/>
      <c r="D61" s="8"/>
      <c r="E61" s="8"/>
      <c r="F61" s="8"/>
      <c r="G61" s="8"/>
      <c r="H61" s="9"/>
      <c r="I61" s="39"/>
      <c r="J61" s="40"/>
      <c r="K61" s="41"/>
      <c r="L61" s="42"/>
      <c r="M61" s="43"/>
      <c r="N61" s="44"/>
      <c r="O61" s="45"/>
      <c r="P61" s="40"/>
      <c r="Q61" s="40"/>
      <c r="R61" s="42"/>
      <c r="S61" s="46"/>
      <c r="T61" s="45"/>
      <c r="U61" s="45"/>
      <c r="V61" s="47">
        <f t="shared" si="5"/>
        <v>0</v>
      </c>
      <c r="W61" s="48"/>
      <c r="X61" s="49">
        <f t="shared" si="6"/>
        <v>0</v>
      </c>
      <c r="Y61" s="50"/>
      <c r="Z61" s="51"/>
      <c r="AA61" s="49">
        <f t="shared" si="7"/>
        <v>0</v>
      </c>
      <c r="AB61" s="42"/>
      <c r="AC61" s="52"/>
      <c r="AD61" s="53"/>
      <c r="AE61" s="54">
        <f t="shared" si="8"/>
        <v>0</v>
      </c>
      <c r="AF61" s="55">
        <f t="shared" si="9"/>
        <v>0</v>
      </c>
      <c r="AG61" s="6"/>
    </row>
    <row r="62" spans="1:33" ht="14.45" hidden="1" customHeight="1" outlineLevel="1" x14ac:dyDescent="0.3">
      <c r="A62" s="7">
        <v>39</v>
      </c>
      <c r="B62" s="57"/>
      <c r="C62" s="8"/>
      <c r="D62" s="8"/>
      <c r="E62" s="8"/>
      <c r="F62" s="8"/>
      <c r="G62" s="8"/>
      <c r="H62" s="9"/>
      <c r="I62" s="39"/>
      <c r="J62" s="40"/>
      <c r="K62" s="41"/>
      <c r="L62" s="42"/>
      <c r="M62" s="43"/>
      <c r="N62" s="44"/>
      <c r="O62" s="45"/>
      <c r="P62" s="40"/>
      <c r="Q62" s="40"/>
      <c r="R62" s="42"/>
      <c r="S62" s="46"/>
      <c r="T62" s="45"/>
      <c r="U62" s="45"/>
      <c r="V62" s="47">
        <f t="shared" si="5"/>
        <v>0</v>
      </c>
      <c r="W62" s="48"/>
      <c r="X62" s="49">
        <f t="shared" si="6"/>
        <v>0</v>
      </c>
      <c r="Y62" s="50"/>
      <c r="Z62" s="51"/>
      <c r="AA62" s="49">
        <f t="shared" si="7"/>
        <v>0</v>
      </c>
      <c r="AB62" s="42"/>
      <c r="AC62" s="52"/>
      <c r="AD62" s="53"/>
      <c r="AE62" s="54">
        <f t="shared" si="8"/>
        <v>0</v>
      </c>
      <c r="AF62" s="55">
        <f t="shared" si="9"/>
        <v>0</v>
      </c>
      <c r="AG62" s="6"/>
    </row>
    <row r="63" spans="1:33" ht="14.45" hidden="1" customHeight="1" outlineLevel="1" x14ac:dyDescent="0.3">
      <c r="A63" s="7">
        <v>40</v>
      </c>
      <c r="B63" s="57"/>
      <c r="C63" s="8"/>
      <c r="D63" s="8"/>
      <c r="E63" s="8"/>
      <c r="F63" s="8"/>
      <c r="G63" s="8"/>
      <c r="H63" s="9"/>
      <c r="I63" s="39"/>
      <c r="J63" s="40"/>
      <c r="K63" s="41"/>
      <c r="L63" s="42"/>
      <c r="M63" s="43"/>
      <c r="N63" s="44"/>
      <c r="O63" s="45"/>
      <c r="P63" s="40"/>
      <c r="Q63" s="40"/>
      <c r="R63" s="42"/>
      <c r="S63" s="46"/>
      <c r="T63" s="45"/>
      <c r="U63" s="45"/>
      <c r="V63" s="47">
        <f t="shared" si="5"/>
        <v>0</v>
      </c>
      <c r="W63" s="48"/>
      <c r="X63" s="49">
        <f t="shared" si="6"/>
        <v>0</v>
      </c>
      <c r="Y63" s="50"/>
      <c r="Z63" s="51"/>
      <c r="AA63" s="49">
        <f t="shared" si="7"/>
        <v>0</v>
      </c>
      <c r="AB63" s="42"/>
      <c r="AC63" s="52"/>
      <c r="AD63" s="53"/>
      <c r="AE63" s="54">
        <f t="shared" si="8"/>
        <v>0</v>
      </c>
      <c r="AF63" s="55">
        <f t="shared" si="9"/>
        <v>0</v>
      </c>
      <c r="AG63" s="6"/>
    </row>
    <row r="64" spans="1:33" ht="14.45" hidden="1" customHeight="1" outlineLevel="1" x14ac:dyDescent="0.3">
      <c r="A64" s="7">
        <v>41</v>
      </c>
      <c r="B64" s="57"/>
      <c r="C64" s="8"/>
      <c r="D64" s="8"/>
      <c r="E64" s="8"/>
      <c r="F64" s="8"/>
      <c r="G64" s="8"/>
      <c r="H64" s="9"/>
      <c r="I64" s="39"/>
      <c r="J64" s="40"/>
      <c r="K64" s="41"/>
      <c r="L64" s="42"/>
      <c r="M64" s="43"/>
      <c r="N64" s="44"/>
      <c r="O64" s="45"/>
      <c r="P64" s="40"/>
      <c r="Q64" s="40"/>
      <c r="R64" s="42"/>
      <c r="S64" s="46"/>
      <c r="T64" s="45"/>
      <c r="U64" s="45"/>
      <c r="V64" s="47">
        <f t="shared" si="5"/>
        <v>0</v>
      </c>
      <c r="W64" s="48"/>
      <c r="X64" s="49">
        <f t="shared" si="6"/>
        <v>0</v>
      </c>
      <c r="Y64" s="50"/>
      <c r="Z64" s="51"/>
      <c r="AA64" s="49">
        <f t="shared" si="7"/>
        <v>0</v>
      </c>
      <c r="AB64" s="42"/>
      <c r="AC64" s="52"/>
      <c r="AD64" s="53"/>
      <c r="AE64" s="54">
        <f t="shared" si="8"/>
        <v>0</v>
      </c>
      <c r="AF64" s="55">
        <f t="shared" si="9"/>
        <v>0</v>
      </c>
      <c r="AG64" s="6"/>
    </row>
    <row r="65" spans="1:33" ht="14.45" hidden="1" customHeight="1" outlineLevel="1" x14ac:dyDescent="0.3">
      <c r="A65" s="7">
        <v>42</v>
      </c>
      <c r="B65" s="57"/>
      <c r="C65" s="8"/>
      <c r="D65" s="8"/>
      <c r="E65" s="8"/>
      <c r="F65" s="8"/>
      <c r="G65" s="8"/>
      <c r="H65" s="9"/>
      <c r="I65" s="39"/>
      <c r="J65" s="40"/>
      <c r="K65" s="41"/>
      <c r="L65" s="42"/>
      <c r="M65" s="43"/>
      <c r="N65" s="44"/>
      <c r="O65" s="45"/>
      <c r="P65" s="40"/>
      <c r="Q65" s="40"/>
      <c r="R65" s="42"/>
      <c r="S65" s="46"/>
      <c r="T65" s="45"/>
      <c r="U65" s="45"/>
      <c r="V65" s="47">
        <f t="shared" si="5"/>
        <v>0</v>
      </c>
      <c r="W65" s="48"/>
      <c r="X65" s="49">
        <f t="shared" si="6"/>
        <v>0</v>
      </c>
      <c r="Y65" s="50"/>
      <c r="Z65" s="51"/>
      <c r="AA65" s="49">
        <f t="shared" si="7"/>
        <v>0</v>
      </c>
      <c r="AB65" s="42"/>
      <c r="AC65" s="52"/>
      <c r="AD65" s="53"/>
      <c r="AE65" s="54">
        <f t="shared" si="8"/>
        <v>0</v>
      </c>
      <c r="AF65" s="55">
        <f t="shared" si="9"/>
        <v>0</v>
      </c>
      <c r="AG65" s="6"/>
    </row>
    <row r="66" spans="1:33" ht="14.45" hidden="1" customHeight="1" outlineLevel="1" x14ac:dyDescent="0.3">
      <c r="A66" s="7">
        <v>43</v>
      </c>
      <c r="B66" s="57"/>
      <c r="C66" s="8"/>
      <c r="D66" s="8"/>
      <c r="E66" s="8"/>
      <c r="F66" s="8"/>
      <c r="G66" s="8"/>
      <c r="H66" s="9"/>
      <c r="I66" s="39"/>
      <c r="J66" s="40"/>
      <c r="K66" s="41"/>
      <c r="L66" s="42"/>
      <c r="M66" s="43"/>
      <c r="N66" s="44"/>
      <c r="O66" s="45"/>
      <c r="P66" s="40"/>
      <c r="Q66" s="40"/>
      <c r="R66" s="42"/>
      <c r="S66" s="46"/>
      <c r="T66" s="45"/>
      <c r="U66" s="45"/>
      <c r="V66" s="47">
        <f t="shared" si="5"/>
        <v>0</v>
      </c>
      <c r="W66" s="48"/>
      <c r="X66" s="49">
        <f t="shared" si="6"/>
        <v>0</v>
      </c>
      <c r="Y66" s="50"/>
      <c r="Z66" s="51"/>
      <c r="AA66" s="49">
        <f t="shared" si="7"/>
        <v>0</v>
      </c>
      <c r="AB66" s="42"/>
      <c r="AC66" s="52"/>
      <c r="AD66" s="53"/>
      <c r="AE66" s="54">
        <f t="shared" si="8"/>
        <v>0</v>
      </c>
      <c r="AF66" s="55">
        <f t="shared" si="9"/>
        <v>0</v>
      </c>
      <c r="AG66" s="6"/>
    </row>
    <row r="67" spans="1:33" ht="14.45" hidden="1" customHeight="1" outlineLevel="1" x14ac:dyDescent="0.3">
      <c r="A67" s="7">
        <v>44</v>
      </c>
      <c r="B67" s="57"/>
      <c r="C67" s="8"/>
      <c r="D67" s="8"/>
      <c r="E67" s="8"/>
      <c r="F67" s="8"/>
      <c r="G67" s="8"/>
      <c r="H67" s="9"/>
      <c r="I67" s="39"/>
      <c r="J67" s="40"/>
      <c r="K67" s="41"/>
      <c r="L67" s="42"/>
      <c r="M67" s="43"/>
      <c r="N67" s="44"/>
      <c r="O67" s="45"/>
      <c r="P67" s="40"/>
      <c r="Q67" s="40"/>
      <c r="R67" s="42"/>
      <c r="S67" s="46"/>
      <c r="T67" s="45"/>
      <c r="U67" s="45"/>
      <c r="V67" s="47">
        <f t="shared" si="5"/>
        <v>0</v>
      </c>
      <c r="W67" s="48"/>
      <c r="X67" s="49">
        <f t="shared" si="6"/>
        <v>0</v>
      </c>
      <c r="Y67" s="50"/>
      <c r="Z67" s="51"/>
      <c r="AA67" s="49">
        <f t="shared" si="7"/>
        <v>0</v>
      </c>
      <c r="AB67" s="42"/>
      <c r="AC67" s="52"/>
      <c r="AD67" s="53"/>
      <c r="AE67" s="54">
        <f t="shared" si="8"/>
        <v>0</v>
      </c>
      <c r="AF67" s="55">
        <f t="shared" si="9"/>
        <v>0</v>
      </c>
      <c r="AG67" s="6"/>
    </row>
    <row r="68" spans="1:33" ht="14.45" hidden="1" customHeight="1" outlineLevel="1" x14ac:dyDescent="0.3">
      <c r="A68" s="7">
        <v>45</v>
      </c>
      <c r="B68" s="57"/>
      <c r="C68" s="8"/>
      <c r="D68" s="8"/>
      <c r="E68" s="8"/>
      <c r="F68" s="8"/>
      <c r="G68" s="8"/>
      <c r="H68" s="9"/>
      <c r="I68" s="39"/>
      <c r="J68" s="40"/>
      <c r="K68" s="41"/>
      <c r="L68" s="42"/>
      <c r="M68" s="43"/>
      <c r="N68" s="44"/>
      <c r="O68" s="45"/>
      <c r="P68" s="40"/>
      <c r="Q68" s="40"/>
      <c r="R68" s="42"/>
      <c r="S68" s="46"/>
      <c r="T68" s="45"/>
      <c r="U68" s="45"/>
      <c r="V68" s="47">
        <f t="shared" si="5"/>
        <v>0</v>
      </c>
      <c r="W68" s="48"/>
      <c r="X68" s="49">
        <f t="shared" si="6"/>
        <v>0</v>
      </c>
      <c r="Y68" s="50"/>
      <c r="Z68" s="51"/>
      <c r="AA68" s="49">
        <f t="shared" si="7"/>
        <v>0</v>
      </c>
      <c r="AB68" s="42"/>
      <c r="AC68" s="52"/>
      <c r="AD68" s="53"/>
      <c r="AE68" s="54">
        <f t="shared" si="8"/>
        <v>0</v>
      </c>
      <c r="AF68" s="55">
        <f t="shared" si="9"/>
        <v>0</v>
      </c>
      <c r="AG68" s="6"/>
    </row>
    <row r="69" spans="1:33" ht="14.45" hidden="1" customHeight="1" outlineLevel="1" x14ac:dyDescent="0.3">
      <c r="A69" s="7">
        <v>46</v>
      </c>
      <c r="B69" s="57"/>
      <c r="C69" s="8"/>
      <c r="D69" s="8"/>
      <c r="E69" s="8"/>
      <c r="F69" s="8"/>
      <c r="G69" s="8"/>
      <c r="H69" s="9"/>
      <c r="I69" s="39"/>
      <c r="J69" s="40"/>
      <c r="K69" s="41"/>
      <c r="L69" s="42"/>
      <c r="M69" s="43"/>
      <c r="N69" s="44"/>
      <c r="O69" s="45"/>
      <c r="P69" s="40"/>
      <c r="Q69" s="40"/>
      <c r="R69" s="42"/>
      <c r="S69" s="46"/>
      <c r="T69" s="45"/>
      <c r="U69" s="45"/>
      <c r="V69" s="47">
        <f t="shared" si="5"/>
        <v>0</v>
      </c>
      <c r="W69" s="48"/>
      <c r="X69" s="49">
        <f t="shared" si="6"/>
        <v>0</v>
      </c>
      <c r="Y69" s="50"/>
      <c r="Z69" s="51"/>
      <c r="AA69" s="49">
        <f t="shared" si="7"/>
        <v>0</v>
      </c>
      <c r="AB69" s="42"/>
      <c r="AC69" s="52"/>
      <c r="AD69" s="53"/>
      <c r="AE69" s="54">
        <f t="shared" si="8"/>
        <v>0</v>
      </c>
      <c r="AF69" s="55">
        <f t="shared" si="9"/>
        <v>0</v>
      </c>
      <c r="AG69" s="6"/>
    </row>
    <row r="70" spans="1:33" ht="14.45" hidden="1" customHeight="1" outlineLevel="1" x14ac:dyDescent="0.3">
      <c r="A70" s="7">
        <v>47</v>
      </c>
      <c r="B70" s="57"/>
      <c r="C70" s="8"/>
      <c r="D70" s="8"/>
      <c r="E70" s="8"/>
      <c r="F70" s="8"/>
      <c r="G70" s="8"/>
      <c r="H70" s="9"/>
      <c r="I70" s="39"/>
      <c r="J70" s="40"/>
      <c r="K70" s="41"/>
      <c r="L70" s="42"/>
      <c r="M70" s="43"/>
      <c r="N70" s="44"/>
      <c r="O70" s="45"/>
      <c r="P70" s="40"/>
      <c r="Q70" s="40"/>
      <c r="R70" s="42"/>
      <c r="S70" s="46"/>
      <c r="T70" s="45"/>
      <c r="U70" s="45"/>
      <c r="V70" s="47">
        <f t="shared" si="5"/>
        <v>0</v>
      </c>
      <c r="W70" s="48"/>
      <c r="X70" s="49">
        <f t="shared" si="6"/>
        <v>0</v>
      </c>
      <c r="Y70" s="50"/>
      <c r="Z70" s="51"/>
      <c r="AA70" s="49">
        <f t="shared" si="7"/>
        <v>0</v>
      </c>
      <c r="AB70" s="42"/>
      <c r="AC70" s="52"/>
      <c r="AD70" s="53"/>
      <c r="AE70" s="54">
        <f t="shared" si="8"/>
        <v>0</v>
      </c>
      <c r="AF70" s="55">
        <f t="shared" si="9"/>
        <v>0</v>
      </c>
      <c r="AG70" s="6"/>
    </row>
    <row r="71" spans="1:33" ht="14.45" hidden="1" customHeight="1" outlineLevel="1" x14ac:dyDescent="0.3">
      <c r="A71" s="7">
        <v>48</v>
      </c>
      <c r="B71" s="57"/>
      <c r="C71" s="8"/>
      <c r="D71" s="8"/>
      <c r="E71" s="8"/>
      <c r="F71" s="8"/>
      <c r="G71" s="8"/>
      <c r="H71" s="9"/>
      <c r="I71" s="39"/>
      <c r="J71" s="40"/>
      <c r="K71" s="41"/>
      <c r="L71" s="42"/>
      <c r="M71" s="43"/>
      <c r="N71" s="44"/>
      <c r="O71" s="45"/>
      <c r="P71" s="40"/>
      <c r="Q71" s="40"/>
      <c r="R71" s="42"/>
      <c r="S71" s="46"/>
      <c r="T71" s="45"/>
      <c r="U71" s="45"/>
      <c r="V71" s="47">
        <f t="shared" si="5"/>
        <v>0</v>
      </c>
      <c r="W71" s="48"/>
      <c r="X71" s="49">
        <f t="shared" si="6"/>
        <v>0</v>
      </c>
      <c r="Y71" s="50"/>
      <c r="Z71" s="51"/>
      <c r="AA71" s="49">
        <f t="shared" si="7"/>
        <v>0</v>
      </c>
      <c r="AB71" s="42"/>
      <c r="AC71" s="52"/>
      <c r="AD71" s="53"/>
      <c r="AE71" s="54">
        <f t="shared" si="8"/>
        <v>0</v>
      </c>
      <c r="AF71" s="55">
        <f t="shared" si="9"/>
        <v>0</v>
      </c>
      <c r="AG71" s="6"/>
    </row>
    <row r="72" spans="1:33" ht="14.45" hidden="1" customHeight="1" outlineLevel="1" x14ac:dyDescent="0.3">
      <c r="A72" s="7">
        <v>49</v>
      </c>
      <c r="B72" s="57"/>
      <c r="C72" s="8"/>
      <c r="D72" s="8"/>
      <c r="E72" s="8"/>
      <c r="F72" s="8"/>
      <c r="G72" s="8"/>
      <c r="H72" s="9"/>
      <c r="I72" s="39"/>
      <c r="J72" s="40"/>
      <c r="K72" s="41"/>
      <c r="L72" s="42"/>
      <c r="M72" s="43"/>
      <c r="N72" s="44"/>
      <c r="O72" s="45"/>
      <c r="P72" s="40"/>
      <c r="Q72" s="40"/>
      <c r="R72" s="42"/>
      <c r="S72" s="46"/>
      <c r="T72" s="45"/>
      <c r="U72" s="45"/>
      <c r="V72" s="47">
        <f t="shared" si="5"/>
        <v>0</v>
      </c>
      <c r="W72" s="48"/>
      <c r="X72" s="49">
        <f t="shared" si="6"/>
        <v>0</v>
      </c>
      <c r="Y72" s="50"/>
      <c r="Z72" s="51"/>
      <c r="AA72" s="49">
        <f t="shared" si="7"/>
        <v>0</v>
      </c>
      <c r="AB72" s="42"/>
      <c r="AC72" s="52"/>
      <c r="AD72" s="53"/>
      <c r="AE72" s="54">
        <f t="shared" si="8"/>
        <v>0</v>
      </c>
      <c r="AF72" s="55">
        <f t="shared" si="9"/>
        <v>0</v>
      </c>
      <c r="AG72" s="6"/>
    </row>
    <row r="73" spans="1:33" ht="14.45" hidden="1" customHeight="1" outlineLevel="1" x14ac:dyDescent="0.3">
      <c r="A73" s="7">
        <v>50</v>
      </c>
      <c r="B73" s="57"/>
      <c r="C73" s="8"/>
      <c r="D73" s="8"/>
      <c r="E73" s="8"/>
      <c r="F73" s="8"/>
      <c r="G73" s="8"/>
      <c r="H73" s="9"/>
      <c r="I73" s="39"/>
      <c r="J73" s="40"/>
      <c r="K73" s="41"/>
      <c r="L73" s="42"/>
      <c r="M73" s="43"/>
      <c r="N73" s="44"/>
      <c r="O73" s="45"/>
      <c r="P73" s="40"/>
      <c r="Q73" s="40"/>
      <c r="R73" s="42"/>
      <c r="S73" s="46"/>
      <c r="T73" s="45"/>
      <c r="U73" s="45"/>
      <c r="V73" s="47">
        <f t="shared" si="5"/>
        <v>0</v>
      </c>
      <c r="W73" s="48"/>
      <c r="X73" s="49">
        <f t="shared" si="6"/>
        <v>0</v>
      </c>
      <c r="Y73" s="50"/>
      <c r="Z73" s="51"/>
      <c r="AA73" s="49">
        <f t="shared" si="7"/>
        <v>0</v>
      </c>
      <c r="AB73" s="42"/>
      <c r="AC73" s="52"/>
      <c r="AD73" s="53"/>
      <c r="AE73" s="54">
        <f t="shared" si="8"/>
        <v>0</v>
      </c>
      <c r="AF73" s="55">
        <f t="shared" si="9"/>
        <v>0</v>
      </c>
      <c r="AG73" s="6"/>
    </row>
    <row r="74" spans="1:33" ht="14.45" hidden="1" customHeight="1" outlineLevel="1" x14ac:dyDescent="0.3">
      <c r="A74" s="7">
        <v>51</v>
      </c>
      <c r="B74" s="57"/>
      <c r="C74" s="8"/>
      <c r="D74" s="8"/>
      <c r="E74" s="8"/>
      <c r="F74" s="8"/>
      <c r="G74" s="8"/>
      <c r="H74" s="9"/>
      <c r="I74" s="39"/>
      <c r="J74" s="40"/>
      <c r="K74" s="41"/>
      <c r="L74" s="42"/>
      <c r="M74" s="43"/>
      <c r="N74" s="44"/>
      <c r="O74" s="45"/>
      <c r="P74" s="40"/>
      <c r="Q74" s="40"/>
      <c r="R74" s="42"/>
      <c r="S74" s="46"/>
      <c r="T74" s="45"/>
      <c r="U74" s="45"/>
      <c r="V74" s="47">
        <f t="shared" si="5"/>
        <v>0</v>
      </c>
      <c r="W74" s="48"/>
      <c r="X74" s="49">
        <f t="shared" si="6"/>
        <v>0</v>
      </c>
      <c r="Y74" s="50"/>
      <c r="Z74" s="51"/>
      <c r="AA74" s="49">
        <f t="shared" si="7"/>
        <v>0</v>
      </c>
      <c r="AB74" s="42"/>
      <c r="AC74" s="52"/>
      <c r="AD74" s="53"/>
      <c r="AE74" s="54">
        <f t="shared" si="8"/>
        <v>0</v>
      </c>
      <c r="AF74" s="55">
        <f t="shared" si="9"/>
        <v>0</v>
      </c>
      <c r="AG74" s="6"/>
    </row>
    <row r="75" spans="1:33" ht="14.45" hidden="1" customHeight="1" outlineLevel="1" x14ac:dyDescent="0.3">
      <c r="A75" s="7">
        <v>52</v>
      </c>
      <c r="B75" s="57"/>
      <c r="C75" s="8"/>
      <c r="D75" s="8"/>
      <c r="E75" s="8"/>
      <c r="F75" s="8"/>
      <c r="G75" s="8"/>
      <c r="H75" s="9"/>
      <c r="I75" s="39"/>
      <c r="J75" s="40"/>
      <c r="K75" s="41"/>
      <c r="L75" s="42"/>
      <c r="M75" s="43"/>
      <c r="N75" s="44"/>
      <c r="O75" s="45"/>
      <c r="P75" s="40"/>
      <c r="Q75" s="40"/>
      <c r="R75" s="42"/>
      <c r="S75" s="46"/>
      <c r="T75" s="45"/>
      <c r="U75" s="45"/>
      <c r="V75" s="47">
        <f t="shared" si="5"/>
        <v>0</v>
      </c>
      <c r="W75" s="48"/>
      <c r="X75" s="49">
        <f t="shared" si="6"/>
        <v>0</v>
      </c>
      <c r="Y75" s="50"/>
      <c r="Z75" s="51"/>
      <c r="AA75" s="49">
        <f t="shared" si="7"/>
        <v>0</v>
      </c>
      <c r="AB75" s="42"/>
      <c r="AC75" s="52"/>
      <c r="AD75" s="53"/>
      <c r="AE75" s="54">
        <f t="shared" si="8"/>
        <v>0</v>
      </c>
      <c r="AF75" s="55">
        <f t="shared" si="9"/>
        <v>0</v>
      </c>
      <c r="AG75" s="6"/>
    </row>
    <row r="76" spans="1:33" ht="14.45" hidden="1" customHeight="1" outlineLevel="1" x14ac:dyDescent="0.3">
      <c r="A76" s="7">
        <v>53</v>
      </c>
      <c r="B76" s="57"/>
      <c r="C76" s="8"/>
      <c r="D76" s="8"/>
      <c r="E76" s="8"/>
      <c r="F76" s="8"/>
      <c r="G76" s="8"/>
      <c r="H76" s="9"/>
      <c r="I76" s="39"/>
      <c r="J76" s="40"/>
      <c r="K76" s="41"/>
      <c r="L76" s="42"/>
      <c r="M76" s="43"/>
      <c r="N76" s="44"/>
      <c r="O76" s="45"/>
      <c r="P76" s="40"/>
      <c r="Q76" s="40"/>
      <c r="R76" s="42"/>
      <c r="S76" s="46"/>
      <c r="T76" s="45"/>
      <c r="U76" s="45"/>
      <c r="V76" s="47">
        <f t="shared" si="5"/>
        <v>0</v>
      </c>
      <c r="W76" s="48"/>
      <c r="X76" s="49">
        <f t="shared" si="6"/>
        <v>0</v>
      </c>
      <c r="Y76" s="50"/>
      <c r="Z76" s="51"/>
      <c r="AA76" s="49">
        <f t="shared" si="7"/>
        <v>0</v>
      </c>
      <c r="AB76" s="42"/>
      <c r="AC76" s="52"/>
      <c r="AD76" s="53"/>
      <c r="AE76" s="54">
        <f t="shared" si="8"/>
        <v>0</v>
      </c>
      <c r="AF76" s="55">
        <f t="shared" si="9"/>
        <v>0</v>
      </c>
      <c r="AG76" s="6"/>
    </row>
    <row r="77" spans="1:33" ht="14.45" hidden="1" customHeight="1" outlineLevel="1" x14ac:dyDescent="0.3">
      <c r="A77" s="7">
        <v>54</v>
      </c>
      <c r="B77" s="57"/>
      <c r="C77" s="8"/>
      <c r="D77" s="8"/>
      <c r="E77" s="8"/>
      <c r="F77" s="8"/>
      <c r="G77" s="8"/>
      <c r="H77" s="9"/>
      <c r="I77" s="39"/>
      <c r="J77" s="40"/>
      <c r="K77" s="41"/>
      <c r="L77" s="42"/>
      <c r="M77" s="43"/>
      <c r="N77" s="44"/>
      <c r="O77" s="45"/>
      <c r="P77" s="40"/>
      <c r="Q77" s="40"/>
      <c r="R77" s="42"/>
      <c r="S77" s="46"/>
      <c r="T77" s="45"/>
      <c r="U77" s="45"/>
      <c r="V77" s="47">
        <f t="shared" si="5"/>
        <v>0</v>
      </c>
      <c r="W77" s="48"/>
      <c r="X77" s="49">
        <f t="shared" si="6"/>
        <v>0</v>
      </c>
      <c r="Y77" s="50"/>
      <c r="Z77" s="51"/>
      <c r="AA77" s="49">
        <f t="shared" si="7"/>
        <v>0</v>
      </c>
      <c r="AB77" s="42"/>
      <c r="AC77" s="52"/>
      <c r="AD77" s="53"/>
      <c r="AE77" s="54">
        <f t="shared" si="8"/>
        <v>0</v>
      </c>
      <c r="AF77" s="55">
        <f t="shared" si="9"/>
        <v>0</v>
      </c>
      <c r="AG77" s="6"/>
    </row>
    <row r="78" spans="1:33" ht="14.45" hidden="1" customHeight="1" outlineLevel="1" x14ac:dyDescent="0.3">
      <c r="A78" s="7">
        <v>55</v>
      </c>
      <c r="B78" s="57"/>
      <c r="C78" s="8"/>
      <c r="D78" s="8"/>
      <c r="E78" s="8"/>
      <c r="F78" s="8"/>
      <c r="G78" s="8"/>
      <c r="H78" s="9"/>
      <c r="I78" s="39"/>
      <c r="J78" s="40"/>
      <c r="K78" s="41"/>
      <c r="L78" s="42"/>
      <c r="M78" s="43"/>
      <c r="N78" s="44"/>
      <c r="O78" s="45"/>
      <c r="P78" s="40"/>
      <c r="Q78" s="40"/>
      <c r="R78" s="42"/>
      <c r="S78" s="46"/>
      <c r="T78" s="45"/>
      <c r="U78" s="45"/>
      <c r="V78" s="47">
        <f t="shared" si="5"/>
        <v>0</v>
      </c>
      <c r="W78" s="48"/>
      <c r="X78" s="49">
        <f t="shared" si="6"/>
        <v>0</v>
      </c>
      <c r="Y78" s="50"/>
      <c r="Z78" s="51"/>
      <c r="AA78" s="49">
        <f t="shared" si="7"/>
        <v>0</v>
      </c>
      <c r="AB78" s="42"/>
      <c r="AC78" s="52"/>
      <c r="AD78" s="53"/>
      <c r="AE78" s="54">
        <f t="shared" si="8"/>
        <v>0</v>
      </c>
      <c r="AF78" s="55">
        <f t="shared" si="9"/>
        <v>0</v>
      </c>
      <c r="AG78" s="6"/>
    </row>
    <row r="79" spans="1:33" ht="14.45" hidden="1" customHeight="1" outlineLevel="1" x14ac:dyDescent="0.3">
      <c r="A79" s="7">
        <v>56</v>
      </c>
      <c r="B79" s="57"/>
      <c r="C79" s="8"/>
      <c r="D79" s="8"/>
      <c r="E79" s="8"/>
      <c r="F79" s="8"/>
      <c r="G79" s="8"/>
      <c r="H79" s="9"/>
      <c r="I79" s="39"/>
      <c r="J79" s="40"/>
      <c r="K79" s="41"/>
      <c r="L79" s="42"/>
      <c r="M79" s="43"/>
      <c r="N79" s="44"/>
      <c r="O79" s="45"/>
      <c r="P79" s="40"/>
      <c r="Q79" s="40"/>
      <c r="R79" s="42"/>
      <c r="S79" s="46"/>
      <c r="T79" s="45"/>
      <c r="U79" s="45"/>
      <c r="V79" s="47">
        <f t="shared" si="5"/>
        <v>0</v>
      </c>
      <c r="W79" s="48"/>
      <c r="X79" s="49">
        <f t="shared" si="6"/>
        <v>0</v>
      </c>
      <c r="Y79" s="50"/>
      <c r="Z79" s="51"/>
      <c r="AA79" s="49">
        <f t="shared" si="7"/>
        <v>0</v>
      </c>
      <c r="AB79" s="42"/>
      <c r="AC79" s="52"/>
      <c r="AD79" s="53"/>
      <c r="AE79" s="54">
        <f t="shared" si="8"/>
        <v>0</v>
      </c>
      <c r="AF79" s="55">
        <f t="shared" si="9"/>
        <v>0</v>
      </c>
      <c r="AG79" s="6"/>
    </row>
    <row r="80" spans="1:33" ht="14.45" hidden="1" customHeight="1" outlineLevel="1" x14ac:dyDescent="0.3">
      <c r="A80" s="7">
        <v>57</v>
      </c>
      <c r="B80" s="57"/>
      <c r="C80" s="8"/>
      <c r="D80" s="8"/>
      <c r="E80" s="8"/>
      <c r="F80" s="8"/>
      <c r="G80" s="8"/>
      <c r="H80" s="9"/>
      <c r="I80" s="39"/>
      <c r="J80" s="40"/>
      <c r="K80" s="41"/>
      <c r="L80" s="42"/>
      <c r="M80" s="43"/>
      <c r="N80" s="44"/>
      <c r="O80" s="45"/>
      <c r="P80" s="40"/>
      <c r="Q80" s="40"/>
      <c r="R80" s="42"/>
      <c r="S80" s="46"/>
      <c r="T80" s="45"/>
      <c r="U80" s="45"/>
      <c r="V80" s="47">
        <f t="shared" si="5"/>
        <v>0</v>
      </c>
      <c r="W80" s="48"/>
      <c r="X80" s="49">
        <f t="shared" si="6"/>
        <v>0</v>
      </c>
      <c r="Y80" s="50"/>
      <c r="Z80" s="51"/>
      <c r="AA80" s="49">
        <f t="shared" si="7"/>
        <v>0</v>
      </c>
      <c r="AB80" s="42"/>
      <c r="AC80" s="52"/>
      <c r="AD80" s="53"/>
      <c r="AE80" s="54">
        <f t="shared" si="8"/>
        <v>0</v>
      </c>
      <c r="AF80" s="55">
        <f t="shared" si="9"/>
        <v>0</v>
      </c>
      <c r="AG80" s="6"/>
    </row>
    <row r="81" spans="1:33" ht="14.45" hidden="1" customHeight="1" outlineLevel="1" x14ac:dyDescent="0.3">
      <c r="A81" s="7">
        <v>58</v>
      </c>
      <c r="B81" s="57"/>
      <c r="C81" s="8"/>
      <c r="D81" s="8"/>
      <c r="E81" s="8"/>
      <c r="F81" s="8"/>
      <c r="G81" s="8"/>
      <c r="H81" s="9"/>
      <c r="I81" s="39"/>
      <c r="J81" s="40"/>
      <c r="K81" s="41"/>
      <c r="L81" s="42"/>
      <c r="M81" s="43"/>
      <c r="N81" s="44"/>
      <c r="O81" s="45"/>
      <c r="P81" s="40"/>
      <c r="Q81" s="40"/>
      <c r="R81" s="42"/>
      <c r="S81" s="46"/>
      <c r="T81" s="45"/>
      <c r="U81" s="45"/>
      <c r="V81" s="47">
        <f t="shared" si="5"/>
        <v>0</v>
      </c>
      <c r="W81" s="48"/>
      <c r="X81" s="49">
        <f t="shared" si="6"/>
        <v>0</v>
      </c>
      <c r="Y81" s="50"/>
      <c r="Z81" s="51"/>
      <c r="AA81" s="49">
        <f t="shared" si="7"/>
        <v>0</v>
      </c>
      <c r="AB81" s="42"/>
      <c r="AC81" s="52"/>
      <c r="AD81" s="53"/>
      <c r="AE81" s="54">
        <f t="shared" si="8"/>
        <v>0</v>
      </c>
      <c r="AF81" s="55">
        <f t="shared" si="9"/>
        <v>0</v>
      </c>
      <c r="AG81" s="6"/>
    </row>
    <row r="82" spans="1:33" ht="14.45" hidden="1" customHeight="1" outlineLevel="1" x14ac:dyDescent="0.3">
      <c r="A82" s="7">
        <v>59</v>
      </c>
      <c r="B82" s="57"/>
      <c r="C82" s="8"/>
      <c r="D82" s="8"/>
      <c r="E82" s="8"/>
      <c r="F82" s="8"/>
      <c r="G82" s="8"/>
      <c r="H82" s="9"/>
      <c r="I82" s="39"/>
      <c r="J82" s="40"/>
      <c r="K82" s="41"/>
      <c r="L82" s="42"/>
      <c r="M82" s="43"/>
      <c r="N82" s="44"/>
      <c r="O82" s="45"/>
      <c r="P82" s="40"/>
      <c r="Q82" s="40"/>
      <c r="R82" s="42"/>
      <c r="S82" s="46"/>
      <c r="T82" s="45"/>
      <c r="U82" s="45"/>
      <c r="V82" s="47">
        <f t="shared" si="5"/>
        <v>0</v>
      </c>
      <c r="W82" s="48"/>
      <c r="X82" s="49">
        <f t="shared" si="6"/>
        <v>0</v>
      </c>
      <c r="Y82" s="50"/>
      <c r="Z82" s="51"/>
      <c r="AA82" s="49">
        <f t="shared" si="7"/>
        <v>0</v>
      </c>
      <c r="AB82" s="42"/>
      <c r="AC82" s="52"/>
      <c r="AD82" s="53"/>
      <c r="AE82" s="54">
        <f t="shared" si="8"/>
        <v>0</v>
      </c>
      <c r="AF82" s="55">
        <f t="shared" si="9"/>
        <v>0</v>
      </c>
      <c r="AG82" s="6"/>
    </row>
    <row r="83" spans="1:33" ht="14.45" hidden="1" customHeight="1" outlineLevel="1" x14ac:dyDescent="0.3">
      <c r="A83" s="7">
        <v>60</v>
      </c>
      <c r="B83" s="57"/>
      <c r="C83" s="8"/>
      <c r="D83" s="8"/>
      <c r="E83" s="8"/>
      <c r="F83" s="8"/>
      <c r="G83" s="8"/>
      <c r="H83" s="9"/>
      <c r="I83" s="39"/>
      <c r="J83" s="40"/>
      <c r="K83" s="41"/>
      <c r="L83" s="42"/>
      <c r="M83" s="43"/>
      <c r="N83" s="44"/>
      <c r="O83" s="45"/>
      <c r="P83" s="40"/>
      <c r="Q83" s="40"/>
      <c r="R83" s="42"/>
      <c r="S83" s="46"/>
      <c r="T83" s="45"/>
      <c r="U83" s="45"/>
      <c r="V83" s="47">
        <f t="shared" si="5"/>
        <v>0</v>
      </c>
      <c r="W83" s="48"/>
      <c r="X83" s="49">
        <f t="shared" si="6"/>
        <v>0</v>
      </c>
      <c r="Y83" s="50"/>
      <c r="Z83" s="51"/>
      <c r="AA83" s="49">
        <f t="shared" si="7"/>
        <v>0</v>
      </c>
      <c r="AB83" s="42"/>
      <c r="AC83" s="52"/>
      <c r="AD83" s="53"/>
      <c r="AE83" s="54">
        <f t="shared" si="8"/>
        <v>0</v>
      </c>
      <c r="AF83" s="55">
        <f t="shared" si="9"/>
        <v>0</v>
      </c>
      <c r="AG83" s="6"/>
    </row>
    <row r="84" spans="1:33" ht="14.45" hidden="1" customHeight="1" outlineLevel="1" x14ac:dyDescent="0.3">
      <c r="A84" s="7">
        <v>61</v>
      </c>
      <c r="B84" s="57"/>
      <c r="C84" s="8"/>
      <c r="D84" s="8"/>
      <c r="E84" s="8"/>
      <c r="F84" s="8"/>
      <c r="G84" s="8"/>
      <c r="H84" s="9"/>
      <c r="I84" s="39"/>
      <c r="J84" s="40"/>
      <c r="K84" s="41"/>
      <c r="L84" s="42"/>
      <c r="M84" s="43"/>
      <c r="N84" s="44"/>
      <c r="O84" s="45"/>
      <c r="P84" s="40"/>
      <c r="Q84" s="40"/>
      <c r="R84" s="42"/>
      <c r="S84" s="46"/>
      <c r="T84" s="45"/>
      <c r="U84" s="45"/>
      <c r="V84" s="47">
        <f t="shared" si="5"/>
        <v>0</v>
      </c>
      <c r="W84" s="48"/>
      <c r="X84" s="49">
        <f t="shared" si="6"/>
        <v>0</v>
      </c>
      <c r="Y84" s="50"/>
      <c r="Z84" s="51"/>
      <c r="AA84" s="49">
        <f t="shared" si="7"/>
        <v>0</v>
      </c>
      <c r="AB84" s="42"/>
      <c r="AC84" s="52"/>
      <c r="AD84" s="53"/>
      <c r="AE84" s="54">
        <f t="shared" si="8"/>
        <v>0</v>
      </c>
      <c r="AF84" s="55">
        <f t="shared" si="9"/>
        <v>0</v>
      </c>
      <c r="AG84" s="6"/>
    </row>
    <row r="85" spans="1:33" ht="14.45" hidden="1" customHeight="1" outlineLevel="1" x14ac:dyDescent="0.3">
      <c r="A85" s="7">
        <v>62</v>
      </c>
      <c r="B85" s="57"/>
      <c r="C85" s="8"/>
      <c r="D85" s="8"/>
      <c r="E85" s="8"/>
      <c r="F85" s="8"/>
      <c r="G85" s="8"/>
      <c r="H85" s="9"/>
      <c r="I85" s="39"/>
      <c r="J85" s="40"/>
      <c r="K85" s="41"/>
      <c r="L85" s="42"/>
      <c r="M85" s="43"/>
      <c r="N85" s="44"/>
      <c r="O85" s="45"/>
      <c r="P85" s="40"/>
      <c r="Q85" s="40"/>
      <c r="R85" s="42"/>
      <c r="S85" s="46"/>
      <c r="T85" s="45"/>
      <c r="U85" s="45"/>
      <c r="V85" s="47">
        <f t="shared" si="5"/>
        <v>0</v>
      </c>
      <c r="W85" s="48"/>
      <c r="X85" s="49">
        <f t="shared" si="6"/>
        <v>0</v>
      </c>
      <c r="Y85" s="50"/>
      <c r="Z85" s="51"/>
      <c r="AA85" s="49">
        <f t="shared" si="7"/>
        <v>0</v>
      </c>
      <c r="AB85" s="42"/>
      <c r="AC85" s="52"/>
      <c r="AD85" s="53"/>
      <c r="AE85" s="54">
        <f t="shared" si="8"/>
        <v>0</v>
      </c>
      <c r="AF85" s="55">
        <f t="shared" si="9"/>
        <v>0</v>
      </c>
      <c r="AG85" s="6"/>
    </row>
    <row r="86" spans="1:33" ht="14.45" hidden="1" customHeight="1" outlineLevel="1" x14ac:dyDescent="0.3">
      <c r="A86" s="7">
        <v>63</v>
      </c>
      <c r="B86" s="57"/>
      <c r="C86" s="8"/>
      <c r="D86" s="8"/>
      <c r="E86" s="8"/>
      <c r="F86" s="8"/>
      <c r="G86" s="8"/>
      <c r="H86" s="9"/>
      <c r="I86" s="39"/>
      <c r="J86" s="40"/>
      <c r="K86" s="41"/>
      <c r="L86" s="42"/>
      <c r="M86" s="43"/>
      <c r="N86" s="44"/>
      <c r="O86" s="45"/>
      <c r="P86" s="40"/>
      <c r="Q86" s="40"/>
      <c r="R86" s="42"/>
      <c r="S86" s="46"/>
      <c r="T86" s="45"/>
      <c r="U86" s="45"/>
      <c r="V86" s="47">
        <f t="shared" si="5"/>
        <v>0</v>
      </c>
      <c r="W86" s="48"/>
      <c r="X86" s="49">
        <f t="shared" si="6"/>
        <v>0</v>
      </c>
      <c r="Y86" s="50"/>
      <c r="Z86" s="51"/>
      <c r="AA86" s="49">
        <f t="shared" si="7"/>
        <v>0</v>
      </c>
      <c r="AB86" s="42"/>
      <c r="AC86" s="52"/>
      <c r="AD86" s="53"/>
      <c r="AE86" s="54">
        <f t="shared" si="8"/>
        <v>0</v>
      </c>
      <c r="AF86" s="55">
        <f t="shared" si="9"/>
        <v>0</v>
      </c>
      <c r="AG86" s="6"/>
    </row>
    <row r="87" spans="1:33" ht="14.45" hidden="1" customHeight="1" outlineLevel="1" x14ac:dyDescent="0.3">
      <c r="A87" s="7">
        <v>64</v>
      </c>
      <c r="B87" s="57"/>
      <c r="C87" s="8"/>
      <c r="D87" s="8"/>
      <c r="E87" s="8"/>
      <c r="F87" s="8"/>
      <c r="G87" s="8"/>
      <c r="H87" s="9"/>
      <c r="I87" s="39"/>
      <c r="J87" s="40"/>
      <c r="K87" s="41"/>
      <c r="L87" s="42"/>
      <c r="M87" s="43"/>
      <c r="N87" s="44"/>
      <c r="O87" s="45"/>
      <c r="P87" s="40"/>
      <c r="Q87" s="40"/>
      <c r="R87" s="42"/>
      <c r="S87" s="46"/>
      <c r="T87" s="45"/>
      <c r="U87" s="45"/>
      <c r="V87" s="47">
        <f t="shared" si="5"/>
        <v>0</v>
      </c>
      <c r="W87" s="48"/>
      <c r="X87" s="49">
        <f t="shared" si="6"/>
        <v>0</v>
      </c>
      <c r="Y87" s="50"/>
      <c r="Z87" s="51"/>
      <c r="AA87" s="49">
        <f t="shared" si="7"/>
        <v>0</v>
      </c>
      <c r="AB87" s="42"/>
      <c r="AC87" s="52"/>
      <c r="AD87" s="53"/>
      <c r="AE87" s="54">
        <f t="shared" si="8"/>
        <v>0</v>
      </c>
      <c r="AF87" s="55">
        <f t="shared" si="9"/>
        <v>0</v>
      </c>
      <c r="AG87" s="6"/>
    </row>
    <row r="88" spans="1:33" ht="14.45" hidden="1" customHeight="1" outlineLevel="1" x14ac:dyDescent="0.3">
      <c r="A88" s="7">
        <v>65</v>
      </c>
      <c r="B88" s="57"/>
      <c r="C88" s="8"/>
      <c r="D88" s="8"/>
      <c r="E88" s="8"/>
      <c r="F88" s="8"/>
      <c r="G88" s="8"/>
      <c r="H88" s="9"/>
      <c r="I88" s="39"/>
      <c r="J88" s="40"/>
      <c r="K88" s="41"/>
      <c r="L88" s="42"/>
      <c r="M88" s="43"/>
      <c r="N88" s="44"/>
      <c r="O88" s="45"/>
      <c r="P88" s="40"/>
      <c r="Q88" s="40"/>
      <c r="R88" s="42"/>
      <c r="S88" s="46"/>
      <c r="T88" s="45"/>
      <c r="U88" s="45"/>
      <c r="V88" s="47">
        <f t="shared" si="5"/>
        <v>0</v>
      </c>
      <c r="W88" s="48"/>
      <c r="X88" s="49">
        <f t="shared" si="6"/>
        <v>0</v>
      </c>
      <c r="Y88" s="50"/>
      <c r="Z88" s="51"/>
      <c r="AA88" s="49">
        <f t="shared" si="7"/>
        <v>0</v>
      </c>
      <c r="AB88" s="42"/>
      <c r="AC88" s="52"/>
      <c r="AD88" s="53"/>
      <c r="AE88" s="54">
        <f t="shared" si="8"/>
        <v>0</v>
      </c>
      <c r="AF88" s="55">
        <f t="shared" si="9"/>
        <v>0</v>
      </c>
      <c r="AG88" s="6"/>
    </row>
    <row r="89" spans="1:33" ht="14.45" hidden="1" customHeight="1" outlineLevel="1" x14ac:dyDescent="0.3">
      <c r="A89" s="7">
        <v>66</v>
      </c>
      <c r="B89" s="57"/>
      <c r="C89" s="8"/>
      <c r="D89" s="8"/>
      <c r="E89" s="8"/>
      <c r="F89" s="8"/>
      <c r="G89" s="8"/>
      <c r="H89" s="9"/>
      <c r="I89" s="39"/>
      <c r="J89" s="40"/>
      <c r="K89" s="41"/>
      <c r="L89" s="42"/>
      <c r="M89" s="43"/>
      <c r="N89" s="44"/>
      <c r="O89" s="45"/>
      <c r="P89" s="40"/>
      <c r="Q89" s="40"/>
      <c r="R89" s="42"/>
      <c r="S89" s="46"/>
      <c r="T89" s="45"/>
      <c r="U89" s="45"/>
      <c r="V89" s="47">
        <f t="shared" si="5"/>
        <v>0</v>
      </c>
      <c r="W89" s="48"/>
      <c r="X89" s="49">
        <f t="shared" si="6"/>
        <v>0</v>
      </c>
      <c r="Y89" s="50"/>
      <c r="Z89" s="51"/>
      <c r="AA89" s="49">
        <f t="shared" si="7"/>
        <v>0</v>
      </c>
      <c r="AB89" s="42"/>
      <c r="AC89" s="52"/>
      <c r="AD89" s="53"/>
      <c r="AE89" s="54">
        <f t="shared" si="8"/>
        <v>0</v>
      </c>
      <c r="AF89" s="55">
        <f t="shared" si="9"/>
        <v>0</v>
      </c>
      <c r="AG89" s="6"/>
    </row>
    <row r="90" spans="1:33" ht="14.45" hidden="1" customHeight="1" outlineLevel="1" x14ac:dyDescent="0.3">
      <c r="A90" s="7">
        <v>67</v>
      </c>
      <c r="B90" s="57"/>
      <c r="C90" s="8"/>
      <c r="D90" s="8"/>
      <c r="E90" s="8"/>
      <c r="F90" s="8"/>
      <c r="G90" s="8"/>
      <c r="H90" s="9"/>
      <c r="I90" s="39"/>
      <c r="J90" s="40"/>
      <c r="K90" s="41"/>
      <c r="L90" s="42"/>
      <c r="M90" s="43"/>
      <c r="N90" s="44"/>
      <c r="O90" s="45"/>
      <c r="P90" s="40"/>
      <c r="Q90" s="40"/>
      <c r="R90" s="42"/>
      <c r="S90" s="46"/>
      <c r="T90" s="45"/>
      <c r="U90" s="45"/>
      <c r="V90" s="47">
        <f t="shared" si="5"/>
        <v>0</v>
      </c>
      <c r="W90" s="48"/>
      <c r="X90" s="49">
        <f t="shared" si="6"/>
        <v>0</v>
      </c>
      <c r="Y90" s="50"/>
      <c r="Z90" s="51"/>
      <c r="AA90" s="49">
        <f t="shared" si="7"/>
        <v>0</v>
      </c>
      <c r="AB90" s="42"/>
      <c r="AC90" s="52"/>
      <c r="AD90" s="53"/>
      <c r="AE90" s="54">
        <f t="shared" si="8"/>
        <v>0</v>
      </c>
      <c r="AF90" s="55">
        <f t="shared" si="9"/>
        <v>0</v>
      </c>
      <c r="AG90" s="6"/>
    </row>
    <row r="91" spans="1:33" ht="14.45" hidden="1" customHeight="1" outlineLevel="1" x14ac:dyDescent="0.3">
      <c r="A91" s="7">
        <v>68</v>
      </c>
      <c r="B91" s="57"/>
      <c r="C91" s="8"/>
      <c r="D91" s="8"/>
      <c r="E91" s="8"/>
      <c r="F91" s="8"/>
      <c r="G91" s="8"/>
      <c r="H91" s="9"/>
      <c r="I91" s="39"/>
      <c r="J91" s="40"/>
      <c r="K91" s="41"/>
      <c r="L91" s="42"/>
      <c r="M91" s="43"/>
      <c r="N91" s="44"/>
      <c r="O91" s="45"/>
      <c r="P91" s="40"/>
      <c r="Q91" s="40"/>
      <c r="R91" s="42"/>
      <c r="S91" s="46"/>
      <c r="T91" s="45"/>
      <c r="U91" s="45"/>
      <c r="V91" s="47">
        <f t="shared" si="5"/>
        <v>0</v>
      </c>
      <c r="W91" s="48"/>
      <c r="X91" s="49">
        <f t="shared" si="6"/>
        <v>0</v>
      </c>
      <c r="Y91" s="50"/>
      <c r="Z91" s="51"/>
      <c r="AA91" s="49">
        <f t="shared" si="7"/>
        <v>0</v>
      </c>
      <c r="AB91" s="42"/>
      <c r="AC91" s="52"/>
      <c r="AD91" s="53"/>
      <c r="AE91" s="54">
        <f t="shared" si="8"/>
        <v>0</v>
      </c>
      <c r="AF91" s="55">
        <f t="shared" si="9"/>
        <v>0</v>
      </c>
      <c r="AG91" s="6"/>
    </row>
    <row r="92" spans="1:33" ht="14.45" hidden="1" customHeight="1" outlineLevel="1" x14ac:dyDescent="0.3">
      <c r="A92" s="7">
        <v>69</v>
      </c>
      <c r="B92" s="57"/>
      <c r="C92" s="8"/>
      <c r="D92" s="8"/>
      <c r="E92" s="8"/>
      <c r="F92" s="8"/>
      <c r="G92" s="8"/>
      <c r="H92" s="9"/>
      <c r="I92" s="39"/>
      <c r="J92" s="40"/>
      <c r="K92" s="41"/>
      <c r="L92" s="42"/>
      <c r="M92" s="43"/>
      <c r="N92" s="44"/>
      <c r="O92" s="45"/>
      <c r="P92" s="40"/>
      <c r="Q92" s="40"/>
      <c r="R92" s="42"/>
      <c r="S92" s="46"/>
      <c r="T92" s="45"/>
      <c r="U92" s="45"/>
      <c r="V92" s="47">
        <f t="shared" ref="V92:V142" si="10">IFERROR(P92/S92,0)</f>
        <v>0</v>
      </c>
      <c r="W92" s="48"/>
      <c r="X92" s="49">
        <f t="shared" ref="X92:X142" si="11">IFERROR(W92/Q92,0)</f>
        <v>0</v>
      </c>
      <c r="Y92" s="50"/>
      <c r="Z92" s="51"/>
      <c r="AA92" s="49">
        <f t="shared" ref="AA92:AA142" si="12">IFERROR(Z92/Q92,0)</f>
        <v>0</v>
      </c>
      <c r="AB92" s="42"/>
      <c r="AC92" s="52"/>
      <c r="AD92" s="53"/>
      <c r="AE92" s="54">
        <f t="shared" ref="AE92:AE142" si="13">IFERROR(AC92-AD92,"")</f>
        <v>0</v>
      </c>
      <c r="AF92" s="55">
        <f t="shared" ref="AF92:AF142" si="14">IFERROR(AE92/Q92,0)</f>
        <v>0</v>
      </c>
      <c r="AG92" s="6"/>
    </row>
    <row r="93" spans="1:33" ht="14.45" hidden="1" customHeight="1" outlineLevel="1" x14ac:dyDescent="0.3">
      <c r="A93" s="7">
        <v>70</v>
      </c>
      <c r="B93" s="57"/>
      <c r="C93" s="8"/>
      <c r="D93" s="8"/>
      <c r="E93" s="8"/>
      <c r="F93" s="8"/>
      <c r="G93" s="8"/>
      <c r="H93" s="9"/>
      <c r="I93" s="39"/>
      <c r="J93" s="40"/>
      <c r="K93" s="41"/>
      <c r="L93" s="42"/>
      <c r="M93" s="43"/>
      <c r="N93" s="44"/>
      <c r="O93" s="45"/>
      <c r="P93" s="40"/>
      <c r="Q93" s="40"/>
      <c r="R93" s="42"/>
      <c r="S93" s="46"/>
      <c r="T93" s="45"/>
      <c r="U93" s="45"/>
      <c r="V93" s="47">
        <f t="shared" si="10"/>
        <v>0</v>
      </c>
      <c r="W93" s="48"/>
      <c r="X93" s="49">
        <f t="shared" si="11"/>
        <v>0</v>
      </c>
      <c r="Y93" s="50"/>
      <c r="Z93" s="51"/>
      <c r="AA93" s="49">
        <f t="shared" si="12"/>
        <v>0</v>
      </c>
      <c r="AB93" s="42"/>
      <c r="AC93" s="52"/>
      <c r="AD93" s="53"/>
      <c r="AE93" s="54">
        <f t="shared" si="13"/>
        <v>0</v>
      </c>
      <c r="AF93" s="55">
        <f t="shared" si="14"/>
        <v>0</v>
      </c>
      <c r="AG93" s="6"/>
    </row>
    <row r="94" spans="1:33" ht="14.45" hidden="1" customHeight="1" outlineLevel="1" x14ac:dyDescent="0.3">
      <c r="A94" s="7">
        <v>71</v>
      </c>
      <c r="B94" s="57"/>
      <c r="C94" s="8"/>
      <c r="D94" s="8"/>
      <c r="E94" s="8"/>
      <c r="F94" s="8"/>
      <c r="G94" s="8"/>
      <c r="H94" s="9"/>
      <c r="I94" s="39"/>
      <c r="J94" s="40"/>
      <c r="K94" s="41"/>
      <c r="L94" s="42"/>
      <c r="M94" s="43"/>
      <c r="N94" s="44"/>
      <c r="O94" s="45"/>
      <c r="P94" s="40"/>
      <c r="Q94" s="40"/>
      <c r="R94" s="42"/>
      <c r="S94" s="46"/>
      <c r="T94" s="45"/>
      <c r="U94" s="45"/>
      <c r="V94" s="47">
        <f t="shared" si="10"/>
        <v>0</v>
      </c>
      <c r="W94" s="48"/>
      <c r="X94" s="49">
        <f t="shared" si="11"/>
        <v>0</v>
      </c>
      <c r="Y94" s="50"/>
      <c r="Z94" s="51"/>
      <c r="AA94" s="49">
        <f t="shared" si="12"/>
        <v>0</v>
      </c>
      <c r="AB94" s="42"/>
      <c r="AC94" s="52"/>
      <c r="AD94" s="53"/>
      <c r="AE94" s="54">
        <f t="shared" si="13"/>
        <v>0</v>
      </c>
      <c r="AF94" s="55">
        <f t="shared" si="14"/>
        <v>0</v>
      </c>
      <c r="AG94" s="6"/>
    </row>
    <row r="95" spans="1:33" ht="14.45" hidden="1" customHeight="1" outlineLevel="1" x14ac:dyDescent="0.3">
      <c r="A95" s="7">
        <v>72</v>
      </c>
      <c r="B95" s="57"/>
      <c r="C95" s="8"/>
      <c r="D95" s="8"/>
      <c r="E95" s="8"/>
      <c r="F95" s="8"/>
      <c r="G95" s="8"/>
      <c r="H95" s="9"/>
      <c r="I95" s="39"/>
      <c r="J95" s="40"/>
      <c r="K95" s="41"/>
      <c r="L95" s="42"/>
      <c r="M95" s="43"/>
      <c r="N95" s="44"/>
      <c r="O95" s="45"/>
      <c r="P95" s="40"/>
      <c r="Q95" s="40"/>
      <c r="R95" s="42"/>
      <c r="S95" s="46"/>
      <c r="T95" s="45"/>
      <c r="U95" s="45"/>
      <c r="V95" s="47">
        <f t="shared" si="10"/>
        <v>0</v>
      </c>
      <c r="W95" s="48"/>
      <c r="X95" s="49">
        <f t="shared" si="11"/>
        <v>0</v>
      </c>
      <c r="Y95" s="50"/>
      <c r="Z95" s="51"/>
      <c r="AA95" s="49">
        <f t="shared" si="12"/>
        <v>0</v>
      </c>
      <c r="AB95" s="42"/>
      <c r="AC95" s="52"/>
      <c r="AD95" s="53"/>
      <c r="AE95" s="54">
        <f t="shared" si="13"/>
        <v>0</v>
      </c>
      <c r="AF95" s="55">
        <f t="shared" si="14"/>
        <v>0</v>
      </c>
      <c r="AG95" s="6"/>
    </row>
    <row r="96" spans="1:33" ht="14.45" hidden="1" customHeight="1" outlineLevel="1" x14ac:dyDescent="0.3">
      <c r="A96" s="7">
        <v>73</v>
      </c>
      <c r="B96" s="57"/>
      <c r="C96" s="8"/>
      <c r="D96" s="8"/>
      <c r="E96" s="8"/>
      <c r="F96" s="8"/>
      <c r="G96" s="8"/>
      <c r="H96" s="9"/>
      <c r="I96" s="39"/>
      <c r="J96" s="40"/>
      <c r="K96" s="41"/>
      <c r="L96" s="42"/>
      <c r="M96" s="43"/>
      <c r="N96" s="44"/>
      <c r="O96" s="45"/>
      <c r="P96" s="40"/>
      <c r="Q96" s="40"/>
      <c r="R96" s="42"/>
      <c r="S96" s="46"/>
      <c r="T96" s="45"/>
      <c r="U96" s="45"/>
      <c r="V96" s="47">
        <f t="shared" si="10"/>
        <v>0</v>
      </c>
      <c r="W96" s="48"/>
      <c r="X96" s="49">
        <f t="shared" si="11"/>
        <v>0</v>
      </c>
      <c r="Y96" s="50"/>
      <c r="Z96" s="51"/>
      <c r="AA96" s="49">
        <f t="shared" si="12"/>
        <v>0</v>
      </c>
      <c r="AB96" s="42"/>
      <c r="AC96" s="52"/>
      <c r="AD96" s="53"/>
      <c r="AE96" s="54">
        <f t="shared" si="13"/>
        <v>0</v>
      </c>
      <c r="AF96" s="55">
        <f t="shared" si="14"/>
        <v>0</v>
      </c>
      <c r="AG96" s="6"/>
    </row>
    <row r="97" spans="1:33" ht="14.45" hidden="1" customHeight="1" outlineLevel="1" x14ac:dyDescent="0.3">
      <c r="A97" s="7">
        <v>74</v>
      </c>
      <c r="B97" s="57"/>
      <c r="C97" s="8"/>
      <c r="D97" s="8"/>
      <c r="E97" s="8"/>
      <c r="F97" s="8"/>
      <c r="G97" s="8"/>
      <c r="H97" s="9"/>
      <c r="I97" s="39"/>
      <c r="J97" s="40"/>
      <c r="K97" s="41"/>
      <c r="L97" s="42"/>
      <c r="M97" s="43"/>
      <c r="N97" s="44"/>
      <c r="O97" s="45"/>
      <c r="P97" s="40"/>
      <c r="Q97" s="40"/>
      <c r="R97" s="42"/>
      <c r="S97" s="46"/>
      <c r="T97" s="45"/>
      <c r="U97" s="45"/>
      <c r="V97" s="47">
        <f t="shared" si="10"/>
        <v>0</v>
      </c>
      <c r="W97" s="48"/>
      <c r="X97" s="49">
        <f t="shared" si="11"/>
        <v>0</v>
      </c>
      <c r="Y97" s="50"/>
      <c r="Z97" s="51"/>
      <c r="AA97" s="49">
        <f t="shared" si="12"/>
        <v>0</v>
      </c>
      <c r="AB97" s="42"/>
      <c r="AC97" s="52"/>
      <c r="AD97" s="53"/>
      <c r="AE97" s="54">
        <f t="shared" si="13"/>
        <v>0</v>
      </c>
      <c r="AF97" s="55">
        <f t="shared" si="14"/>
        <v>0</v>
      </c>
      <c r="AG97" s="6"/>
    </row>
    <row r="98" spans="1:33" ht="14.45" hidden="1" customHeight="1" outlineLevel="1" x14ac:dyDescent="0.3">
      <c r="A98" s="7">
        <v>75</v>
      </c>
      <c r="B98" s="57"/>
      <c r="C98" s="8"/>
      <c r="D98" s="8"/>
      <c r="E98" s="8"/>
      <c r="F98" s="8"/>
      <c r="G98" s="8"/>
      <c r="H98" s="9"/>
      <c r="I98" s="39"/>
      <c r="J98" s="40"/>
      <c r="K98" s="41"/>
      <c r="L98" s="42"/>
      <c r="M98" s="43"/>
      <c r="N98" s="44"/>
      <c r="O98" s="45"/>
      <c r="P98" s="40"/>
      <c r="Q98" s="40"/>
      <c r="R98" s="42"/>
      <c r="S98" s="46"/>
      <c r="T98" s="45"/>
      <c r="U98" s="45"/>
      <c r="V98" s="47">
        <f t="shared" si="10"/>
        <v>0</v>
      </c>
      <c r="W98" s="48"/>
      <c r="X98" s="49">
        <f t="shared" si="11"/>
        <v>0</v>
      </c>
      <c r="Y98" s="50"/>
      <c r="Z98" s="51"/>
      <c r="AA98" s="49">
        <f t="shared" si="12"/>
        <v>0</v>
      </c>
      <c r="AB98" s="42"/>
      <c r="AC98" s="52"/>
      <c r="AD98" s="53"/>
      <c r="AE98" s="54">
        <f t="shared" si="13"/>
        <v>0</v>
      </c>
      <c r="AF98" s="55">
        <f t="shared" si="14"/>
        <v>0</v>
      </c>
      <c r="AG98" s="6"/>
    </row>
    <row r="99" spans="1:33" ht="14.45" hidden="1" customHeight="1" outlineLevel="1" x14ac:dyDescent="0.3">
      <c r="A99" s="7">
        <v>76</v>
      </c>
      <c r="B99" s="57"/>
      <c r="C99" s="8"/>
      <c r="D99" s="8"/>
      <c r="E99" s="8"/>
      <c r="F99" s="8"/>
      <c r="G99" s="8"/>
      <c r="H99" s="9"/>
      <c r="I99" s="39"/>
      <c r="J99" s="40"/>
      <c r="K99" s="41"/>
      <c r="L99" s="42"/>
      <c r="M99" s="43"/>
      <c r="N99" s="44"/>
      <c r="O99" s="45"/>
      <c r="P99" s="40"/>
      <c r="Q99" s="40"/>
      <c r="R99" s="42"/>
      <c r="S99" s="46"/>
      <c r="T99" s="45"/>
      <c r="U99" s="45"/>
      <c r="V99" s="47">
        <f t="shared" si="10"/>
        <v>0</v>
      </c>
      <c r="W99" s="48"/>
      <c r="X99" s="49">
        <f t="shared" si="11"/>
        <v>0</v>
      </c>
      <c r="Y99" s="50"/>
      <c r="Z99" s="51"/>
      <c r="AA99" s="49">
        <f t="shared" si="12"/>
        <v>0</v>
      </c>
      <c r="AB99" s="42"/>
      <c r="AC99" s="52"/>
      <c r="AD99" s="53"/>
      <c r="AE99" s="54">
        <f t="shared" si="13"/>
        <v>0</v>
      </c>
      <c r="AF99" s="55">
        <f t="shared" si="14"/>
        <v>0</v>
      </c>
      <c r="AG99" s="6"/>
    </row>
    <row r="100" spans="1:33" ht="14.45" hidden="1" customHeight="1" outlineLevel="1" x14ac:dyDescent="0.3">
      <c r="A100" s="7">
        <v>77</v>
      </c>
      <c r="B100" s="57"/>
      <c r="C100" s="8"/>
      <c r="D100" s="8"/>
      <c r="E100" s="8"/>
      <c r="F100" s="8"/>
      <c r="G100" s="8"/>
      <c r="H100" s="9"/>
      <c r="I100" s="39"/>
      <c r="J100" s="40"/>
      <c r="K100" s="41"/>
      <c r="L100" s="42"/>
      <c r="M100" s="43"/>
      <c r="N100" s="44"/>
      <c r="O100" s="45"/>
      <c r="P100" s="40"/>
      <c r="Q100" s="40"/>
      <c r="R100" s="42"/>
      <c r="S100" s="46"/>
      <c r="T100" s="45"/>
      <c r="U100" s="45"/>
      <c r="V100" s="47">
        <f t="shared" si="10"/>
        <v>0</v>
      </c>
      <c r="W100" s="48"/>
      <c r="X100" s="49">
        <f t="shared" si="11"/>
        <v>0</v>
      </c>
      <c r="Y100" s="50"/>
      <c r="Z100" s="51"/>
      <c r="AA100" s="49">
        <f t="shared" si="12"/>
        <v>0</v>
      </c>
      <c r="AB100" s="42"/>
      <c r="AC100" s="52"/>
      <c r="AD100" s="53"/>
      <c r="AE100" s="54">
        <f t="shared" si="13"/>
        <v>0</v>
      </c>
      <c r="AF100" s="55">
        <f t="shared" si="14"/>
        <v>0</v>
      </c>
      <c r="AG100" s="6"/>
    </row>
    <row r="101" spans="1:33" ht="14.45" hidden="1" customHeight="1" outlineLevel="1" x14ac:dyDescent="0.3">
      <c r="A101" s="7">
        <v>78</v>
      </c>
      <c r="B101" s="57"/>
      <c r="C101" s="8"/>
      <c r="D101" s="8"/>
      <c r="E101" s="8"/>
      <c r="F101" s="8"/>
      <c r="G101" s="8"/>
      <c r="H101" s="9"/>
      <c r="I101" s="39"/>
      <c r="J101" s="40"/>
      <c r="K101" s="41"/>
      <c r="L101" s="42"/>
      <c r="M101" s="43"/>
      <c r="N101" s="44"/>
      <c r="O101" s="45"/>
      <c r="P101" s="40"/>
      <c r="Q101" s="40"/>
      <c r="R101" s="42"/>
      <c r="S101" s="46"/>
      <c r="T101" s="45"/>
      <c r="U101" s="45"/>
      <c r="V101" s="47">
        <f t="shared" si="10"/>
        <v>0</v>
      </c>
      <c r="W101" s="48"/>
      <c r="X101" s="49">
        <f t="shared" si="11"/>
        <v>0</v>
      </c>
      <c r="Y101" s="50"/>
      <c r="Z101" s="51"/>
      <c r="AA101" s="49">
        <f t="shared" si="12"/>
        <v>0</v>
      </c>
      <c r="AB101" s="42"/>
      <c r="AC101" s="52"/>
      <c r="AD101" s="53"/>
      <c r="AE101" s="54">
        <f t="shared" si="13"/>
        <v>0</v>
      </c>
      <c r="AF101" s="55">
        <f t="shared" si="14"/>
        <v>0</v>
      </c>
      <c r="AG101" s="6"/>
    </row>
    <row r="102" spans="1:33" ht="14.45" hidden="1" customHeight="1" outlineLevel="1" x14ac:dyDescent="0.3">
      <c r="A102" s="7">
        <v>79</v>
      </c>
      <c r="B102" s="57"/>
      <c r="C102" s="8"/>
      <c r="D102" s="8"/>
      <c r="E102" s="8"/>
      <c r="F102" s="8"/>
      <c r="G102" s="8"/>
      <c r="H102" s="9"/>
      <c r="I102" s="39"/>
      <c r="J102" s="40"/>
      <c r="K102" s="41"/>
      <c r="L102" s="42"/>
      <c r="M102" s="43"/>
      <c r="N102" s="44"/>
      <c r="O102" s="45"/>
      <c r="P102" s="40"/>
      <c r="Q102" s="40"/>
      <c r="R102" s="42"/>
      <c r="S102" s="46"/>
      <c r="T102" s="45"/>
      <c r="U102" s="45"/>
      <c r="V102" s="47">
        <f t="shared" si="10"/>
        <v>0</v>
      </c>
      <c r="W102" s="48"/>
      <c r="X102" s="49">
        <f t="shared" si="11"/>
        <v>0</v>
      </c>
      <c r="Y102" s="50"/>
      <c r="Z102" s="51"/>
      <c r="AA102" s="49">
        <f t="shared" si="12"/>
        <v>0</v>
      </c>
      <c r="AB102" s="42"/>
      <c r="AC102" s="52"/>
      <c r="AD102" s="53"/>
      <c r="AE102" s="54">
        <f t="shared" si="13"/>
        <v>0</v>
      </c>
      <c r="AF102" s="55">
        <f t="shared" si="14"/>
        <v>0</v>
      </c>
      <c r="AG102" s="6"/>
    </row>
    <row r="103" spans="1:33" ht="14.45" hidden="1" customHeight="1" outlineLevel="1" x14ac:dyDescent="0.3">
      <c r="A103" s="7">
        <v>80</v>
      </c>
      <c r="B103" s="57"/>
      <c r="C103" s="8"/>
      <c r="D103" s="8"/>
      <c r="E103" s="8"/>
      <c r="F103" s="8"/>
      <c r="G103" s="8"/>
      <c r="H103" s="9"/>
      <c r="I103" s="39"/>
      <c r="J103" s="40"/>
      <c r="K103" s="41"/>
      <c r="L103" s="42"/>
      <c r="M103" s="43"/>
      <c r="N103" s="44"/>
      <c r="O103" s="45"/>
      <c r="P103" s="40"/>
      <c r="Q103" s="40"/>
      <c r="R103" s="42"/>
      <c r="S103" s="46"/>
      <c r="T103" s="45"/>
      <c r="U103" s="45"/>
      <c r="V103" s="47">
        <f t="shared" si="10"/>
        <v>0</v>
      </c>
      <c r="W103" s="48"/>
      <c r="X103" s="49">
        <f t="shared" si="11"/>
        <v>0</v>
      </c>
      <c r="Y103" s="50"/>
      <c r="Z103" s="51"/>
      <c r="AA103" s="49">
        <f t="shared" si="12"/>
        <v>0</v>
      </c>
      <c r="AB103" s="42"/>
      <c r="AC103" s="52"/>
      <c r="AD103" s="53"/>
      <c r="AE103" s="54">
        <f t="shared" si="13"/>
        <v>0</v>
      </c>
      <c r="AF103" s="55">
        <f t="shared" si="14"/>
        <v>0</v>
      </c>
      <c r="AG103" s="6"/>
    </row>
    <row r="104" spans="1:33" ht="14.45" hidden="1" customHeight="1" outlineLevel="1" x14ac:dyDescent="0.3">
      <c r="A104" s="7">
        <v>81</v>
      </c>
      <c r="B104" s="57"/>
      <c r="C104" s="8"/>
      <c r="D104" s="8"/>
      <c r="E104" s="8"/>
      <c r="F104" s="8"/>
      <c r="G104" s="8"/>
      <c r="H104" s="9"/>
      <c r="I104" s="39"/>
      <c r="J104" s="40"/>
      <c r="K104" s="41"/>
      <c r="L104" s="42"/>
      <c r="M104" s="43"/>
      <c r="N104" s="44"/>
      <c r="O104" s="45"/>
      <c r="P104" s="40"/>
      <c r="Q104" s="40"/>
      <c r="R104" s="42"/>
      <c r="S104" s="46"/>
      <c r="T104" s="45"/>
      <c r="U104" s="45"/>
      <c r="V104" s="47">
        <f t="shared" si="10"/>
        <v>0</v>
      </c>
      <c r="W104" s="48"/>
      <c r="X104" s="49">
        <f t="shared" si="11"/>
        <v>0</v>
      </c>
      <c r="Y104" s="50"/>
      <c r="Z104" s="51"/>
      <c r="AA104" s="49">
        <f t="shared" si="12"/>
        <v>0</v>
      </c>
      <c r="AB104" s="42"/>
      <c r="AC104" s="52"/>
      <c r="AD104" s="53"/>
      <c r="AE104" s="54">
        <f t="shared" si="13"/>
        <v>0</v>
      </c>
      <c r="AF104" s="55">
        <f t="shared" si="14"/>
        <v>0</v>
      </c>
      <c r="AG104" s="6"/>
    </row>
    <row r="105" spans="1:33" ht="14.45" hidden="1" customHeight="1" outlineLevel="1" x14ac:dyDescent="0.3">
      <c r="A105" s="7">
        <v>82</v>
      </c>
      <c r="B105" s="57"/>
      <c r="C105" s="8"/>
      <c r="D105" s="8"/>
      <c r="E105" s="8"/>
      <c r="F105" s="8"/>
      <c r="G105" s="8"/>
      <c r="H105" s="9"/>
      <c r="I105" s="39"/>
      <c r="J105" s="40"/>
      <c r="K105" s="41"/>
      <c r="L105" s="42"/>
      <c r="M105" s="43"/>
      <c r="N105" s="44"/>
      <c r="O105" s="45"/>
      <c r="P105" s="40"/>
      <c r="Q105" s="40"/>
      <c r="R105" s="42"/>
      <c r="S105" s="46"/>
      <c r="T105" s="45"/>
      <c r="U105" s="45"/>
      <c r="V105" s="47">
        <f t="shared" si="10"/>
        <v>0</v>
      </c>
      <c r="W105" s="48"/>
      <c r="X105" s="49">
        <f t="shared" si="11"/>
        <v>0</v>
      </c>
      <c r="Y105" s="50"/>
      <c r="Z105" s="51"/>
      <c r="AA105" s="49">
        <f t="shared" si="12"/>
        <v>0</v>
      </c>
      <c r="AB105" s="42"/>
      <c r="AC105" s="52"/>
      <c r="AD105" s="53"/>
      <c r="AE105" s="54">
        <f t="shared" si="13"/>
        <v>0</v>
      </c>
      <c r="AF105" s="55">
        <f t="shared" si="14"/>
        <v>0</v>
      </c>
      <c r="AG105" s="6"/>
    </row>
    <row r="106" spans="1:33" ht="14.45" hidden="1" customHeight="1" outlineLevel="1" x14ac:dyDescent="0.3">
      <c r="A106" s="7">
        <v>83</v>
      </c>
      <c r="B106" s="57"/>
      <c r="C106" s="8"/>
      <c r="D106" s="8"/>
      <c r="E106" s="8"/>
      <c r="F106" s="8"/>
      <c r="G106" s="8"/>
      <c r="H106" s="9"/>
      <c r="I106" s="39"/>
      <c r="J106" s="40"/>
      <c r="K106" s="41"/>
      <c r="L106" s="42"/>
      <c r="M106" s="43"/>
      <c r="N106" s="44"/>
      <c r="O106" s="45"/>
      <c r="P106" s="40"/>
      <c r="Q106" s="40"/>
      <c r="R106" s="42"/>
      <c r="S106" s="46"/>
      <c r="T106" s="45"/>
      <c r="U106" s="45"/>
      <c r="V106" s="47">
        <f t="shared" si="10"/>
        <v>0</v>
      </c>
      <c r="W106" s="48"/>
      <c r="X106" s="49">
        <f t="shared" si="11"/>
        <v>0</v>
      </c>
      <c r="Y106" s="50"/>
      <c r="Z106" s="51"/>
      <c r="AA106" s="49">
        <f t="shared" si="12"/>
        <v>0</v>
      </c>
      <c r="AB106" s="42"/>
      <c r="AC106" s="52"/>
      <c r="AD106" s="53"/>
      <c r="AE106" s="54">
        <f t="shared" si="13"/>
        <v>0</v>
      </c>
      <c r="AF106" s="55">
        <f t="shared" si="14"/>
        <v>0</v>
      </c>
      <c r="AG106" s="6"/>
    </row>
    <row r="107" spans="1:33" ht="14.45" hidden="1" customHeight="1" outlineLevel="1" x14ac:dyDescent="0.3">
      <c r="A107" s="7">
        <v>84</v>
      </c>
      <c r="B107" s="57"/>
      <c r="C107" s="8"/>
      <c r="D107" s="8"/>
      <c r="E107" s="8"/>
      <c r="F107" s="8"/>
      <c r="G107" s="8"/>
      <c r="H107" s="9"/>
      <c r="I107" s="39"/>
      <c r="J107" s="40"/>
      <c r="K107" s="41"/>
      <c r="L107" s="42"/>
      <c r="M107" s="43"/>
      <c r="N107" s="44"/>
      <c r="O107" s="45"/>
      <c r="P107" s="40"/>
      <c r="Q107" s="40"/>
      <c r="R107" s="42"/>
      <c r="S107" s="46"/>
      <c r="T107" s="45"/>
      <c r="U107" s="45"/>
      <c r="V107" s="47">
        <f t="shared" si="10"/>
        <v>0</v>
      </c>
      <c r="W107" s="48"/>
      <c r="X107" s="49">
        <f t="shared" si="11"/>
        <v>0</v>
      </c>
      <c r="Y107" s="50"/>
      <c r="Z107" s="51"/>
      <c r="AA107" s="49">
        <f t="shared" si="12"/>
        <v>0</v>
      </c>
      <c r="AB107" s="42"/>
      <c r="AC107" s="52"/>
      <c r="AD107" s="53"/>
      <c r="AE107" s="54">
        <f t="shared" si="13"/>
        <v>0</v>
      </c>
      <c r="AF107" s="55">
        <f t="shared" si="14"/>
        <v>0</v>
      </c>
      <c r="AG107" s="6"/>
    </row>
    <row r="108" spans="1:33" ht="14.45" hidden="1" customHeight="1" outlineLevel="1" x14ac:dyDescent="0.3">
      <c r="A108" s="7">
        <v>85</v>
      </c>
      <c r="B108" s="57"/>
      <c r="C108" s="8"/>
      <c r="D108" s="8"/>
      <c r="E108" s="8"/>
      <c r="F108" s="8"/>
      <c r="G108" s="8"/>
      <c r="H108" s="9"/>
      <c r="I108" s="39"/>
      <c r="J108" s="40"/>
      <c r="K108" s="41"/>
      <c r="L108" s="42"/>
      <c r="M108" s="43"/>
      <c r="N108" s="44"/>
      <c r="O108" s="45"/>
      <c r="P108" s="40"/>
      <c r="Q108" s="40"/>
      <c r="R108" s="42"/>
      <c r="S108" s="46"/>
      <c r="T108" s="45"/>
      <c r="U108" s="45"/>
      <c r="V108" s="47">
        <f t="shared" si="10"/>
        <v>0</v>
      </c>
      <c r="W108" s="48"/>
      <c r="X108" s="49">
        <f t="shared" si="11"/>
        <v>0</v>
      </c>
      <c r="Y108" s="50"/>
      <c r="Z108" s="51"/>
      <c r="AA108" s="49">
        <f t="shared" si="12"/>
        <v>0</v>
      </c>
      <c r="AB108" s="42"/>
      <c r="AC108" s="52"/>
      <c r="AD108" s="53"/>
      <c r="AE108" s="54">
        <f t="shared" si="13"/>
        <v>0</v>
      </c>
      <c r="AF108" s="55">
        <f t="shared" si="14"/>
        <v>0</v>
      </c>
      <c r="AG108" s="6"/>
    </row>
    <row r="109" spans="1:33" ht="14.45" hidden="1" customHeight="1" outlineLevel="1" x14ac:dyDescent="0.3">
      <c r="A109" s="7">
        <v>86</v>
      </c>
      <c r="B109" s="57"/>
      <c r="C109" s="8"/>
      <c r="D109" s="8"/>
      <c r="E109" s="8"/>
      <c r="F109" s="8"/>
      <c r="G109" s="8"/>
      <c r="H109" s="9"/>
      <c r="I109" s="39"/>
      <c r="J109" s="40"/>
      <c r="K109" s="41"/>
      <c r="L109" s="42"/>
      <c r="M109" s="43"/>
      <c r="N109" s="44"/>
      <c r="O109" s="45"/>
      <c r="P109" s="40"/>
      <c r="Q109" s="40"/>
      <c r="R109" s="42"/>
      <c r="S109" s="46"/>
      <c r="T109" s="45"/>
      <c r="U109" s="45"/>
      <c r="V109" s="47">
        <f t="shared" si="10"/>
        <v>0</v>
      </c>
      <c r="W109" s="48"/>
      <c r="X109" s="49">
        <f t="shared" si="11"/>
        <v>0</v>
      </c>
      <c r="Y109" s="50"/>
      <c r="Z109" s="51"/>
      <c r="AA109" s="49">
        <f t="shared" si="12"/>
        <v>0</v>
      </c>
      <c r="AB109" s="42"/>
      <c r="AC109" s="52"/>
      <c r="AD109" s="53"/>
      <c r="AE109" s="54">
        <f t="shared" si="13"/>
        <v>0</v>
      </c>
      <c r="AF109" s="55">
        <f t="shared" si="14"/>
        <v>0</v>
      </c>
      <c r="AG109" s="6"/>
    </row>
    <row r="110" spans="1:33" ht="14.45" hidden="1" customHeight="1" outlineLevel="1" x14ac:dyDescent="0.3">
      <c r="A110" s="7">
        <v>87</v>
      </c>
      <c r="B110" s="57"/>
      <c r="C110" s="8"/>
      <c r="D110" s="8"/>
      <c r="E110" s="8"/>
      <c r="F110" s="8"/>
      <c r="G110" s="8"/>
      <c r="H110" s="9"/>
      <c r="I110" s="39"/>
      <c r="J110" s="40"/>
      <c r="K110" s="41"/>
      <c r="L110" s="42"/>
      <c r="M110" s="43"/>
      <c r="N110" s="44"/>
      <c r="O110" s="45"/>
      <c r="P110" s="40"/>
      <c r="Q110" s="40"/>
      <c r="R110" s="42"/>
      <c r="S110" s="46"/>
      <c r="T110" s="45"/>
      <c r="U110" s="45"/>
      <c r="V110" s="47">
        <f t="shared" si="10"/>
        <v>0</v>
      </c>
      <c r="W110" s="48"/>
      <c r="X110" s="49">
        <f t="shared" si="11"/>
        <v>0</v>
      </c>
      <c r="Y110" s="50"/>
      <c r="Z110" s="51"/>
      <c r="AA110" s="49">
        <f t="shared" si="12"/>
        <v>0</v>
      </c>
      <c r="AB110" s="42"/>
      <c r="AC110" s="52"/>
      <c r="AD110" s="53"/>
      <c r="AE110" s="54">
        <f t="shared" si="13"/>
        <v>0</v>
      </c>
      <c r="AF110" s="55">
        <f t="shared" si="14"/>
        <v>0</v>
      </c>
      <c r="AG110" s="6"/>
    </row>
    <row r="111" spans="1:33" ht="14.45" hidden="1" customHeight="1" outlineLevel="1" x14ac:dyDescent="0.3">
      <c r="A111" s="7">
        <v>88</v>
      </c>
      <c r="B111" s="57"/>
      <c r="C111" s="8"/>
      <c r="D111" s="8"/>
      <c r="E111" s="8"/>
      <c r="F111" s="8"/>
      <c r="G111" s="8"/>
      <c r="H111" s="9"/>
      <c r="I111" s="39"/>
      <c r="J111" s="40"/>
      <c r="K111" s="41"/>
      <c r="L111" s="42"/>
      <c r="M111" s="43"/>
      <c r="N111" s="44"/>
      <c r="O111" s="45"/>
      <c r="P111" s="40"/>
      <c r="Q111" s="40"/>
      <c r="R111" s="42"/>
      <c r="S111" s="46"/>
      <c r="T111" s="45"/>
      <c r="U111" s="45"/>
      <c r="V111" s="47">
        <f t="shared" si="10"/>
        <v>0</v>
      </c>
      <c r="W111" s="48"/>
      <c r="X111" s="49">
        <f t="shared" si="11"/>
        <v>0</v>
      </c>
      <c r="Y111" s="50"/>
      <c r="Z111" s="51"/>
      <c r="AA111" s="49">
        <f t="shared" si="12"/>
        <v>0</v>
      </c>
      <c r="AB111" s="42"/>
      <c r="AC111" s="52"/>
      <c r="AD111" s="53"/>
      <c r="AE111" s="54">
        <f t="shared" si="13"/>
        <v>0</v>
      </c>
      <c r="AF111" s="55">
        <f t="shared" si="14"/>
        <v>0</v>
      </c>
      <c r="AG111" s="6"/>
    </row>
    <row r="112" spans="1:33" ht="14.45" hidden="1" customHeight="1" outlineLevel="1" x14ac:dyDescent="0.3">
      <c r="A112" s="7">
        <v>89</v>
      </c>
      <c r="B112" s="57"/>
      <c r="C112" s="8"/>
      <c r="D112" s="8"/>
      <c r="E112" s="8"/>
      <c r="F112" s="8"/>
      <c r="G112" s="8"/>
      <c r="H112" s="9"/>
      <c r="I112" s="39"/>
      <c r="J112" s="40"/>
      <c r="K112" s="41"/>
      <c r="L112" s="42"/>
      <c r="M112" s="43"/>
      <c r="N112" s="44"/>
      <c r="O112" s="45"/>
      <c r="P112" s="40"/>
      <c r="Q112" s="40"/>
      <c r="R112" s="42"/>
      <c r="S112" s="46"/>
      <c r="T112" s="45"/>
      <c r="U112" s="45"/>
      <c r="V112" s="47">
        <f t="shared" si="10"/>
        <v>0</v>
      </c>
      <c r="W112" s="48"/>
      <c r="X112" s="49">
        <f t="shared" si="11"/>
        <v>0</v>
      </c>
      <c r="Y112" s="50"/>
      <c r="Z112" s="51"/>
      <c r="AA112" s="49">
        <f t="shared" si="12"/>
        <v>0</v>
      </c>
      <c r="AB112" s="42"/>
      <c r="AC112" s="52"/>
      <c r="AD112" s="53"/>
      <c r="AE112" s="54">
        <f t="shared" si="13"/>
        <v>0</v>
      </c>
      <c r="AF112" s="55">
        <f t="shared" si="14"/>
        <v>0</v>
      </c>
      <c r="AG112" s="6"/>
    </row>
    <row r="113" spans="1:33" ht="14.45" hidden="1" customHeight="1" outlineLevel="1" x14ac:dyDescent="0.3">
      <c r="A113" s="7">
        <v>90</v>
      </c>
      <c r="B113" s="57"/>
      <c r="C113" s="8"/>
      <c r="D113" s="8"/>
      <c r="E113" s="8"/>
      <c r="F113" s="8"/>
      <c r="G113" s="8"/>
      <c r="H113" s="9"/>
      <c r="I113" s="39"/>
      <c r="J113" s="40"/>
      <c r="K113" s="41"/>
      <c r="L113" s="42"/>
      <c r="M113" s="43"/>
      <c r="N113" s="44"/>
      <c r="O113" s="45"/>
      <c r="P113" s="40"/>
      <c r="Q113" s="40"/>
      <c r="R113" s="42"/>
      <c r="S113" s="46"/>
      <c r="T113" s="45"/>
      <c r="U113" s="45"/>
      <c r="V113" s="47">
        <f t="shared" si="10"/>
        <v>0</v>
      </c>
      <c r="W113" s="48"/>
      <c r="X113" s="49">
        <f t="shared" si="11"/>
        <v>0</v>
      </c>
      <c r="Y113" s="50"/>
      <c r="Z113" s="51"/>
      <c r="AA113" s="49">
        <f t="shared" si="12"/>
        <v>0</v>
      </c>
      <c r="AB113" s="42"/>
      <c r="AC113" s="52"/>
      <c r="AD113" s="53"/>
      <c r="AE113" s="54">
        <f t="shared" si="13"/>
        <v>0</v>
      </c>
      <c r="AF113" s="55">
        <f t="shared" si="14"/>
        <v>0</v>
      </c>
      <c r="AG113" s="6"/>
    </row>
    <row r="114" spans="1:33" ht="14.45" hidden="1" customHeight="1" outlineLevel="1" x14ac:dyDescent="0.3">
      <c r="A114" s="7">
        <v>91</v>
      </c>
      <c r="B114" s="57"/>
      <c r="C114" s="8"/>
      <c r="D114" s="8"/>
      <c r="E114" s="8"/>
      <c r="F114" s="8"/>
      <c r="G114" s="8"/>
      <c r="H114" s="9"/>
      <c r="I114" s="39"/>
      <c r="J114" s="40"/>
      <c r="K114" s="41"/>
      <c r="L114" s="42"/>
      <c r="M114" s="43"/>
      <c r="N114" s="44"/>
      <c r="O114" s="45"/>
      <c r="P114" s="40"/>
      <c r="Q114" s="40"/>
      <c r="R114" s="42"/>
      <c r="S114" s="46"/>
      <c r="T114" s="45"/>
      <c r="U114" s="45"/>
      <c r="V114" s="47">
        <f t="shared" si="10"/>
        <v>0</v>
      </c>
      <c r="W114" s="48"/>
      <c r="X114" s="49">
        <f t="shared" si="11"/>
        <v>0</v>
      </c>
      <c r="Y114" s="50"/>
      <c r="Z114" s="51"/>
      <c r="AA114" s="49">
        <f t="shared" si="12"/>
        <v>0</v>
      </c>
      <c r="AB114" s="42"/>
      <c r="AC114" s="52"/>
      <c r="AD114" s="53"/>
      <c r="AE114" s="54">
        <f t="shared" si="13"/>
        <v>0</v>
      </c>
      <c r="AF114" s="55">
        <f t="shared" si="14"/>
        <v>0</v>
      </c>
      <c r="AG114" s="6"/>
    </row>
    <row r="115" spans="1:33" ht="14.45" hidden="1" customHeight="1" outlineLevel="1" x14ac:dyDescent="0.3">
      <c r="A115" s="7">
        <v>92</v>
      </c>
      <c r="B115" s="57"/>
      <c r="C115" s="8"/>
      <c r="D115" s="8"/>
      <c r="E115" s="8"/>
      <c r="F115" s="8"/>
      <c r="G115" s="8"/>
      <c r="H115" s="9"/>
      <c r="I115" s="39"/>
      <c r="J115" s="40"/>
      <c r="K115" s="41"/>
      <c r="L115" s="42"/>
      <c r="M115" s="43"/>
      <c r="N115" s="44"/>
      <c r="O115" s="45"/>
      <c r="P115" s="40"/>
      <c r="Q115" s="40"/>
      <c r="R115" s="42"/>
      <c r="S115" s="46"/>
      <c r="T115" s="45"/>
      <c r="U115" s="45"/>
      <c r="V115" s="47">
        <f t="shared" si="10"/>
        <v>0</v>
      </c>
      <c r="W115" s="48"/>
      <c r="X115" s="49">
        <f t="shared" si="11"/>
        <v>0</v>
      </c>
      <c r="Y115" s="50"/>
      <c r="Z115" s="51"/>
      <c r="AA115" s="49">
        <f t="shared" si="12"/>
        <v>0</v>
      </c>
      <c r="AB115" s="42"/>
      <c r="AC115" s="52"/>
      <c r="AD115" s="53"/>
      <c r="AE115" s="54">
        <f t="shared" si="13"/>
        <v>0</v>
      </c>
      <c r="AF115" s="55">
        <f t="shared" si="14"/>
        <v>0</v>
      </c>
      <c r="AG115" s="6"/>
    </row>
    <row r="116" spans="1:33" ht="14.45" hidden="1" customHeight="1" outlineLevel="1" x14ac:dyDescent="0.3">
      <c r="A116" s="7">
        <v>93</v>
      </c>
      <c r="B116" s="57"/>
      <c r="C116" s="8"/>
      <c r="D116" s="8"/>
      <c r="E116" s="8"/>
      <c r="F116" s="8"/>
      <c r="G116" s="8"/>
      <c r="H116" s="9"/>
      <c r="I116" s="39"/>
      <c r="J116" s="40"/>
      <c r="K116" s="41"/>
      <c r="L116" s="42"/>
      <c r="M116" s="43"/>
      <c r="N116" s="44"/>
      <c r="O116" s="45"/>
      <c r="P116" s="40"/>
      <c r="Q116" s="40"/>
      <c r="R116" s="42"/>
      <c r="S116" s="46"/>
      <c r="T116" s="45"/>
      <c r="U116" s="45"/>
      <c r="V116" s="47">
        <f t="shared" si="10"/>
        <v>0</v>
      </c>
      <c r="W116" s="48"/>
      <c r="X116" s="49">
        <f t="shared" si="11"/>
        <v>0</v>
      </c>
      <c r="Y116" s="50"/>
      <c r="Z116" s="51"/>
      <c r="AA116" s="49">
        <f t="shared" si="12"/>
        <v>0</v>
      </c>
      <c r="AB116" s="42"/>
      <c r="AC116" s="52"/>
      <c r="AD116" s="53"/>
      <c r="AE116" s="54">
        <f t="shared" si="13"/>
        <v>0</v>
      </c>
      <c r="AF116" s="55">
        <f t="shared" si="14"/>
        <v>0</v>
      </c>
      <c r="AG116" s="6"/>
    </row>
    <row r="117" spans="1:33" ht="14.45" hidden="1" customHeight="1" outlineLevel="1" x14ac:dyDescent="0.3">
      <c r="A117" s="7">
        <v>94</v>
      </c>
      <c r="B117" s="57"/>
      <c r="C117" s="8"/>
      <c r="D117" s="8"/>
      <c r="E117" s="8"/>
      <c r="F117" s="8"/>
      <c r="G117" s="8"/>
      <c r="H117" s="9"/>
      <c r="I117" s="39"/>
      <c r="J117" s="40"/>
      <c r="K117" s="41"/>
      <c r="L117" s="42"/>
      <c r="M117" s="43"/>
      <c r="N117" s="44"/>
      <c r="O117" s="45"/>
      <c r="P117" s="40"/>
      <c r="Q117" s="40"/>
      <c r="R117" s="42"/>
      <c r="S117" s="46"/>
      <c r="T117" s="45"/>
      <c r="U117" s="45"/>
      <c r="V117" s="47">
        <f t="shared" si="10"/>
        <v>0</v>
      </c>
      <c r="W117" s="48"/>
      <c r="X117" s="49">
        <f t="shared" si="11"/>
        <v>0</v>
      </c>
      <c r="Y117" s="50"/>
      <c r="Z117" s="51"/>
      <c r="AA117" s="49">
        <f t="shared" si="12"/>
        <v>0</v>
      </c>
      <c r="AB117" s="42"/>
      <c r="AC117" s="52"/>
      <c r="AD117" s="53"/>
      <c r="AE117" s="54">
        <f t="shared" si="13"/>
        <v>0</v>
      </c>
      <c r="AF117" s="55">
        <f t="shared" si="14"/>
        <v>0</v>
      </c>
      <c r="AG117" s="6"/>
    </row>
    <row r="118" spans="1:33" ht="14.45" hidden="1" customHeight="1" outlineLevel="1" x14ac:dyDescent="0.3">
      <c r="A118" s="7">
        <v>95</v>
      </c>
      <c r="B118" s="57"/>
      <c r="C118" s="8"/>
      <c r="D118" s="8"/>
      <c r="E118" s="8"/>
      <c r="F118" s="8"/>
      <c r="G118" s="8"/>
      <c r="H118" s="9"/>
      <c r="I118" s="39"/>
      <c r="J118" s="40"/>
      <c r="K118" s="41"/>
      <c r="L118" s="42"/>
      <c r="M118" s="43"/>
      <c r="N118" s="44"/>
      <c r="O118" s="45"/>
      <c r="P118" s="40"/>
      <c r="Q118" s="40"/>
      <c r="R118" s="42"/>
      <c r="S118" s="46"/>
      <c r="T118" s="45"/>
      <c r="U118" s="45"/>
      <c r="V118" s="47">
        <f t="shared" si="10"/>
        <v>0</v>
      </c>
      <c r="W118" s="48"/>
      <c r="X118" s="49">
        <f t="shared" si="11"/>
        <v>0</v>
      </c>
      <c r="Y118" s="50"/>
      <c r="Z118" s="51"/>
      <c r="AA118" s="49">
        <f t="shared" si="12"/>
        <v>0</v>
      </c>
      <c r="AB118" s="42"/>
      <c r="AC118" s="52"/>
      <c r="AD118" s="53"/>
      <c r="AE118" s="54">
        <f t="shared" si="13"/>
        <v>0</v>
      </c>
      <c r="AF118" s="55">
        <f t="shared" si="14"/>
        <v>0</v>
      </c>
      <c r="AG118" s="6"/>
    </row>
    <row r="119" spans="1:33" ht="14.45" hidden="1" customHeight="1" outlineLevel="1" x14ac:dyDescent="0.3">
      <c r="A119" s="7">
        <v>96</v>
      </c>
      <c r="B119" s="57"/>
      <c r="C119" s="8"/>
      <c r="D119" s="8"/>
      <c r="E119" s="8"/>
      <c r="F119" s="8"/>
      <c r="G119" s="8"/>
      <c r="H119" s="9"/>
      <c r="I119" s="39"/>
      <c r="J119" s="40"/>
      <c r="K119" s="41"/>
      <c r="L119" s="42"/>
      <c r="M119" s="43"/>
      <c r="N119" s="44"/>
      <c r="O119" s="45"/>
      <c r="P119" s="40"/>
      <c r="Q119" s="40"/>
      <c r="R119" s="42"/>
      <c r="S119" s="46"/>
      <c r="T119" s="45"/>
      <c r="U119" s="45"/>
      <c r="V119" s="47">
        <f t="shared" si="10"/>
        <v>0</v>
      </c>
      <c r="W119" s="48"/>
      <c r="X119" s="49">
        <f t="shared" si="11"/>
        <v>0</v>
      </c>
      <c r="Y119" s="50"/>
      <c r="Z119" s="51"/>
      <c r="AA119" s="49">
        <f t="shared" si="12"/>
        <v>0</v>
      </c>
      <c r="AB119" s="42"/>
      <c r="AC119" s="52"/>
      <c r="AD119" s="53"/>
      <c r="AE119" s="54">
        <f t="shared" si="13"/>
        <v>0</v>
      </c>
      <c r="AF119" s="55">
        <f t="shared" si="14"/>
        <v>0</v>
      </c>
      <c r="AG119" s="6"/>
    </row>
    <row r="120" spans="1:33" ht="14.45" hidden="1" customHeight="1" outlineLevel="1" x14ac:dyDescent="0.3">
      <c r="A120" s="7">
        <v>97</v>
      </c>
      <c r="B120" s="57"/>
      <c r="C120" s="8"/>
      <c r="D120" s="8"/>
      <c r="E120" s="8"/>
      <c r="F120" s="8"/>
      <c r="G120" s="8"/>
      <c r="H120" s="9"/>
      <c r="I120" s="39"/>
      <c r="J120" s="40"/>
      <c r="K120" s="41"/>
      <c r="L120" s="42"/>
      <c r="M120" s="43"/>
      <c r="N120" s="44"/>
      <c r="O120" s="45"/>
      <c r="P120" s="40"/>
      <c r="Q120" s="40"/>
      <c r="R120" s="42"/>
      <c r="S120" s="46"/>
      <c r="T120" s="45"/>
      <c r="U120" s="45"/>
      <c r="V120" s="47">
        <f t="shared" si="10"/>
        <v>0</v>
      </c>
      <c r="W120" s="48"/>
      <c r="X120" s="49">
        <f t="shared" si="11"/>
        <v>0</v>
      </c>
      <c r="Y120" s="50"/>
      <c r="Z120" s="51"/>
      <c r="AA120" s="49">
        <f t="shared" si="12"/>
        <v>0</v>
      </c>
      <c r="AB120" s="42"/>
      <c r="AC120" s="52"/>
      <c r="AD120" s="53"/>
      <c r="AE120" s="54">
        <f t="shared" si="13"/>
        <v>0</v>
      </c>
      <c r="AF120" s="55">
        <f t="shared" si="14"/>
        <v>0</v>
      </c>
      <c r="AG120" s="6"/>
    </row>
    <row r="121" spans="1:33" ht="14.45" hidden="1" customHeight="1" outlineLevel="1" x14ac:dyDescent="0.3">
      <c r="A121" s="7">
        <v>98</v>
      </c>
      <c r="B121" s="57"/>
      <c r="C121" s="8"/>
      <c r="D121" s="8"/>
      <c r="E121" s="8"/>
      <c r="F121" s="8"/>
      <c r="G121" s="8"/>
      <c r="H121" s="9"/>
      <c r="I121" s="39"/>
      <c r="J121" s="40"/>
      <c r="K121" s="41"/>
      <c r="L121" s="42"/>
      <c r="M121" s="43"/>
      <c r="N121" s="44"/>
      <c r="O121" s="45"/>
      <c r="P121" s="40"/>
      <c r="Q121" s="40"/>
      <c r="R121" s="42"/>
      <c r="S121" s="46"/>
      <c r="T121" s="45"/>
      <c r="U121" s="45"/>
      <c r="V121" s="47">
        <f t="shared" si="10"/>
        <v>0</v>
      </c>
      <c r="W121" s="48"/>
      <c r="X121" s="49">
        <f t="shared" si="11"/>
        <v>0</v>
      </c>
      <c r="Y121" s="50"/>
      <c r="Z121" s="51"/>
      <c r="AA121" s="49">
        <f t="shared" si="12"/>
        <v>0</v>
      </c>
      <c r="AB121" s="42"/>
      <c r="AC121" s="52"/>
      <c r="AD121" s="53"/>
      <c r="AE121" s="54">
        <f t="shared" si="13"/>
        <v>0</v>
      </c>
      <c r="AF121" s="55">
        <f t="shared" si="14"/>
        <v>0</v>
      </c>
      <c r="AG121" s="6"/>
    </row>
    <row r="122" spans="1:33" ht="14.45" hidden="1" customHeight="1" outlineLevel="1" x14ac:dyDescent="0.3">
      <c r="A122" s="7">
        <v>99</v>
      </c>
      <c r="B122" s="57"/>
      <c r="C122" s="8"/>
      <c r="D122" s="8"/>
      <c r="E122" s="8"/>
      <c r="F122" s="8"/>
      <c r="G122" s="8"/>
      <c r="H122" s="9"/>
      <c r="I122" s="39"/>
      <c r="J122" s="40"/>
      <c r="K122" s="41"/>
      <c r="L122" s="42"/>
      <c r="M122" s="43"/>
      <c r="N122" s="44"/>
      <c r="O122" s="45"/>
      <c r="P122" s="40"/>
      <c r="Q122" s="40"/>
      <c r="R122" s="42"/>
      <c r="S122" s="46"/>
      <c r="T122" s="45"/>
      <c r="U122" s="45"/>
      <c r="V122" s="47">
        <f t="shared" si="10"/>
        <v>0</v>
      </c>
      <c r="W122" s="48"/>
      <c r="X122" s="49">
        <f t="shared" si="11"/>
        <v>0</v>
      </c>
      <c r="Y122" s="50"/>
      <c r="Z122" s="51"/>
      <c r="AA122" s="49">
        <f t="shared" si="12"/>
        <v>0</v>
      </c>
      <c r="AB122" s="42"/>
      <c r="AC122" s="52"/>
      <c r="AD122" s="53"/>
      <c r="AE122" s="54">
        <f t="shared" si="13"/>
        <v>0</v>
      </c>
      <c r="AF122" s="55">
        <f t="shared" si="14"/>
        <v>0</v>
      </c>
      <c r="AG122" s="6"/>
    </row>
    <row r="123" spans="1:33" ht="14.45" hidden="1" customHeight="1" outlineLevel="1" x14ac:dyDescent="0.3">
      <c r="A123" s="7">
        <v>100</v>
      </c>
      <c r="B123" s="57"/>
      <c r="C123" s="8"/>
      <c r="D123" s="8"/>
      <c r="E123" s="8"/>
      <c r="F123" s="8"/>
      <c r="G123" s="8"/>
      <c r="H123" s="9"/>
      <c r="I123" s="39"/>
      <c r="J123" s="40"/>
      <c r="K123" s="41"/>
      <c r="L123" s="42"/>
      <c r="M123" s="43"/>
      <c r="N123" s="44"/>
      <c r="O123" s="45"/>
      <c r="P123" s="40"/>
      <c r="Q123" s="40"/>
      <c r="R123" s="42"/>
      <c r="S123" s="46"/>
      <c r="T123" s="45"/>
      <c r="U123" s="45"/>
      <c r="V123" s="47">
        <f t="shared" si="10"/>
        <v>0</v>
      </c>
      <c r="W123" s="48"/>
      <c r="X123" s="49">
        <f t="shared" si="11"/>
        <v>0</v>
      </c>
      <c r="Y123" s="50"/>
      <c r="Z123" s="51"/>
      <c r="AA123" s="49">
        <f t="shared" si="12"/>
        <v>0</v>
      </c>
      <c r="AB123" s="42"/>
      <c r="AC123" s="52"/>
      <c r="AD123" s="53"/>
      <c r="AE123" s="54">
        <f t="shared" si="13"/>
        <v>0</v>
      </c>
      <c r="AF123" s="55">
        <f t="shared" si="14"/>
        <v>0</v>
      </c>
      <c r="AG123" s="6"/>
    </row>
    <row r="124" spans="1:33" ht="14.45" hidden="1" customHeight="1" outlineLevel="1" x14ac:dyDescent="0.3">
      <c r="A124" s="7">
        <v>101</v>
      </c>
      <c r="B124" s="57"/>
      <c r="C124" s="8"/>
      <c r="D124" s="8"/>
      <c r="E124" s="8"/>
      <c r="F124" s="8"/>
      <c r="G124" s="8"/>
      <c r="H124" s="9"/>
      <c r="I124" s="39"/>
      <c r="J124" s="40"/>
      <c r="K124" s="41"/>
      <c r="L124" s="42"/>
      <c r="M124" s="43"/>
      <c r="N124" s="44"/>
      <c r="O124" s="45"/>
      <c r="P124" s="40"/>
      <c r="Q124" s="40"/>
      <c r="R124" s="42"/>
      <c r="S124" s="46"/>
      <c r="T124" s="45"/>
      <c r="U124" s="45"/>
      <c r="V124" s="47">
        <f t="shared" si="10"/>
        <v>0</v>
      </c>
      <c r="W124" s="48"/>
      <c r="X124" s="49">
        <f t="shared" si="11"/>
        <v>0</v>
      </c>
      <c r="Y124" s="50"/>
      <c r="Z124" s="51"/>
      <c r="AA124" s="49">
        <f t="shared" si="12"/>
        <v>0</v>
      </c>
      <c r="AB124" s="42"/>
      <c r="AC124" s="52"/>
      <c r="AD124" s="53"/>
      <c r="AE124" s="54">
        <f t="shared" si="13"/>
        <v>0</v>
      </c>
      <c r="AF124" s="55">
        <f t="shared" si="14"/>
        <v>0</v>
      </c>
      <c r="AG124" s="6"/>
    </row>
    <row r="125" spans="1:33" ht="14.45" hidden="1" customHeight="1" outlineLevel="1" x14ac:dyDescent="0.3">
      <c r="A125" s="7">
        <v>102</v>
      </c>
      <c r="B125" s="57"/>
      <c r="C125" s="8"/>
      <c r="D125" s="8"/>
      <c r="E125" s="8"/>
      <c r="F125" s="8"/>
      <c r="G125" s="8"/>
      <c r="H125" s="9"/>
      <c r="I125" s="39"/>
      <c r="J125" s="40"/>
      <c r="K125" s="41"/>
      <c r="L125" s="42"/>
      <c r="M125" s="43"/>
      <c r="N125" s="44"/>
      <c r="O125" s="45"/>
      <c r="P125" s="40"/>
      <c r="Q125" s="40"/>
      <c r="R125" s="42"/>
      <c r="S125" s="46"/>
      <c r="T125" s="45"/>
      <c r="U125" s="45"/>
      <c r="V125" s="47">
        <f t="shared" si="10"/>
        <v>0</v>
      </c>
      <c r="W125" s="48"/>
      <c r="X125" s="49">
        <f t="shared" si="11"/>
        <v>0</v>
      </c>
      <c r="Y125" s="50"/>
      <c r="Z125" s="51"/>
      <c r="AA125" s="49">
        <f t="shared" si="12"/>
        <v>0</v>
      </c>
      <c r="AB125" s="42"/>
      <c r="AC125" s="52"/>
      <c r="AD125" s="53"/>
      <c r="AE125" s="54">
        <f t="shared" si="13"/>
        <v>0</v>
      </c>
      <c r="AF125" s="55">
        <f t="shared" si="14"/>
        <v>0</v>
      </c>
      <c r="AG125" s="6"/>
    </row>
    <row r="126" spans="1:33" ht="14.45" hidden="1" customHeight="1" outlineLevel="1" x14ac:dyDescent="0.3">
      <c r="A126" s="7">
        <v>103</v>
      </c>
      <c r="B126" s="57"/>
      <c r="C126" s="8"/>
      <c r="D126" s="8"/>
      <c r="E126" s="8"/>
      <c r="F126" s="8"/>
      <c r="G126" s="8"/>
      <c r="H126" s="9"/>
      <c r="I126" s="39"/>
      <c r="J126" s="40"/>
      <c r="K126" s="41"/>
      <c r="L126" s="42"/>
      <c r="M126" s="43"/>
      <c r="N126" s="44"/>
      <c r="O126" s="45"/>
      <c r="P126" s="40"/>
      <c r="Q126" s="40"/>
      <c r="R126" s="42"/>
      <c r="S126" s="46"/>
      <c r="T126" s="45"/>
      <c r="U126" s="45"/>
      <c r="V126" s="47">
        <f t="shared" si="10"/>
        <v>0</v>
      </c>
      <c r="W126" s="48"/>
      <c r="X126" s="49">
        <f t="shared" si="11"/>
        <v>0</v>
      </c>
      <c r="Y126" s="50"/>
      <c r="Z126" s="51"/>
      <c r="AA126" s="49">
        <f t="shared" si="12"/>
        <v>0</v>
      </c>
      <c r="AB126" s="42"/>
      <c r="AC126" s="52"/>
      <c r="AD126" s="53"/>
      <c r="AE126" s="54">
        <f t="shared" si="13"/>
        <v>0</v>
      </c>
      <c r="AF126" s="55">
        <f t="shared" si="14"/>
        <v>0</v>
      </c>
      <c r="AG126" s="6"/>
    </row>
    <row r="127" spans="1:33" ht="14.45" hidden="1" customHeight="1" outlineLevel="1" x14ac:dyDescent="0.3">
      <c r="A127" s="7">
        <v>104</v>
      </c>
      <c r="B127" s="57"/>
      <c r="C127" s="8"/>
      <c r="D127" s="8"/>
      <c r="E127" s="8"/>
      <c r="F127" s="8"/>
      <c r="G127" s="8"/>
      <c r="H127" s="9"/>
      <c r="I127" s="39"/>
      <c r="J127" s="40"/>
      <c r="K127" s="41"/>
      <c r="L127" s="42"/>
      <c r="M127" s="43"/>
      <c r="N127" s="44"/>
      <c r="O127" s="45"/>
      <c r="P127" s="40"/>
      <c r="Q127" s="40"/>
      <c r="R127" s="42"/>
      <c r="S127" s="46"/>
      <c r="T127" s="45"/>
      <c r="U127" s="45"/>
      <c r="V127" s="47">
        <f t="shared" si="10"/>
        <v>0</v>
      </c>
      <c r="W127" s="48"/>
      <c r="X127" s="49">
        <f t="shared" si="11"/>
        <v>0</v>
      </c>
      <c r="Y127" s="50"/>
      <c r="Z127" s="51"/>
      <c r="AA127" s="49">
        <f t="shared" si="12"/>
        <v>0</v>
      </c>
      <c r="AB127" s="42"/>
      <c r="AC127" s="52"/>
      <c r="AD127" s="53"/>
      <c r="AE127" s="54">
        <f t="shared" si="13"/>
        <v>0</v>
      </c>
      <c r="AF127" s="55">
        <f t="shared" si="14"/>
        <v>0</v>
      </c>
      <c r="AG127" s="6"/>
    </row>
    <row r="128" spans="1:33" ht="14.45" hidden="1" customHeight="1" outlineLevel="1" x14ac:dyDescent="0.3">
      <c r="A128" s="7">
        <v>105</v>
      </c>
      <c r="B128" s="57"/>
      <c r="C128" s="8"/>
      <c r="D128" s="8"/>
      <c r="E128" s="8"/>
      <c r="F128" s="8"/>
      <c r="G128" s="8"/>
      <c r="H128" s="9"/>
      <c r="I128" s="39"/>
      <c r="J128" s="40"/>
      <c r="K128" s="41"/>
      <c r="L128" s="42"/>
      <c r="M128" s="43"/>
      <c r="N128" s="44"/>
      <c r="O128" s="45"/>
      <c r="P128" s="40"/>
      <c r="Q128" s="40"/>
      <c r="R128" s="42"/>
      <c r="S128" s="46"/>
      <c r="T128" s="45"/>
      <c r="U128" s="45"/>
      <c r="V128" s="47">
        <f t="shared" si="10"/>
        <v>0</v>
      </c>
      <c r="W128" s="48"/>
      <c r="X128" s="49">
        <f t="shared" si="11"/>
        <v>0</v>
      </c>
      <c r="Y128" s="50"/>
      <c r="Z128" s="51"/>
      <c r="AA128" s="49">
        <f t="shared" si="12"/>
        <v>0</v>
      </c>
      <c r="AB128" s="42"/>
      <c r="AC128" s="52"/>
      <c r="AD128" s="53"/>
      <c r="AE128" s="54">
        <f t="shared" si="13"/>
        <v>0</v>
      </c>
      <c r="AF128" s="55">
        <f t="shared" si="14"/>
        <v>0</v>
      </c>
      <c r="AG128" s="6"/>
    </row>
    <row r="129" spans="1:250" ht="14.45" hidden="1" customHeight="1" outlineLevel="1" x14ac:dyDescent="0.3">
      <c r="A129" s="7">
        <v>106</v>
      </c>
      <c r="B129" s="57"/>
      <c r="C129" s="8"/>
      <c r="D129" s="8"/>
      <c r="E129" s="8"/>
      <c r="F129" s="8"/>
      <c r="G129" s="8"/>
      <c r="H129" s="9"/>
      <c r="I129" s="39"/>
      <c r="J129" s="40"/>
      <c r="K129" s="41"/>
      <c r="L129" s="42"/>
      <c r="M129" s="43"/>
      <c r="N129" s="44"/>
      <c r="O129" s="45"/>
      <c r="P129" s="40"/>
      <c r="Q129" s="40"/>
      <c r="R129" s="42"/>
      <c r="S129" s="46"/>
      <c r="T129" s="45"/>
      <c r="U129" s="45"/>
      <c r="V129" s="47">
        <f t="shared" si="10"/>
        <v>0</v>
      </c>
      <c r="W129" s="48"/>
      <c r="X129" s="49">
        <f t="shared" si="11"/>
        <v>0</v>
      </c>
      <c r="Y129" s="50"/>
      <c r="Z129" s="51"/>
      <c r="AA129" s="49">
        <f t="shared" si="12"/>
        <v>0</v>
      </c>
      <c r="AB129" s="42"/>
      <c r="AC129" s="52"/>
      <c r="AD129" s="53"/>
      <c r="AE129" s="54">
        <f t="shared" si="13"/>
        <v>0</v>
      </c>
      <c r="AF129" s="55">
        <f t="shared" si="14"/>
        <v>0</v>
      </c>
      <c r="AG129" s="6"/>
    </row>
    <row r="130" spans="1:250" ht="14.45" hidden="1" customHeight="1" outlineLevel="1" x14ac:dyDescent="0.3">
      <c r="A130" s="7">
        <v>107</v>
      </c>
      <c r="B130" s="57"/>
      <c r="C130" s="8"/>
      <c r="D130" s="8"/>
      <c r="E130" s="8"/>
      <c r="F130" s="8"/>
      <c r="G130" s="8"/>
      <c r="H130" s="9"/>
      <c r="I130" s="39"/>
      <c r="J130" s="40"/>
      <c r="K130" s="41"/>
      <c r="L130" s="42"/>
      <c r="M130" s="43"/>
      <c r="N130" s="44"/>
      <c r="O130" s="45"/>
      <c r="P130" s="40"/>
      <c r="Q130" s="40"/>
      <c r="R130" s="42"/>
      <c r="S130" s="46"/>
      <c r="T130" s="45"/>
      <c r="U130" s="45"/>
      <c r="V130" s="47">
        <f t="shared" si="10"/>
        <v>0</v>
      </c>
      <c r="W130" s="48"/>
      <c r="X130" s="49">
        <f t="shared" si="11"/>
        <v>0</v>
      </c>
      <c r="Y130" s="50"/>
      <c r="Z130" s="51"/>
      <c r="AA130" s="49">
        <f t="shared" si="12"/>
        <v>0</v>
      </c>
      <c r="AB130" s="42"/>
      <c r="AC130" s="52"/>
      <c r="AD130" s="53"/>
      <c r="AE130" s="54">
        <f t="shared" si="13"/>
        <v>0</v>
      </c>
      <c r="AF130" s="55">
        <f t="shared" si="14"/>
        <v>0</v>
      </c>
      <c r="AG130" s="6"/>
    </row>
    <row r="131" spans="1:250" ht="14.45" hidden="1" customHeight="1" outlineLevel="1" x14ac:dyDescent="0.3">
      <c r="A131" s="7">
        <v>108</v>
      </c>
      <c r="B131" s="57"/>
      <c r="C131" s="8"/>
      <c r="D131" s="8"/>
      <c r="E131" s="8"/>
      <c r="F131" s="8"/>
      <c r="G131" s="8"/>
      <c r="H131" s="9"/>
      <c r="I131" s="39"/>
      <c r="J131" s="40"/>
      <c r="K131" s="41"/>
      <c r="L131" s="42"/>
      <c r="M131" s="43"/>
      <c r="N131" s="44"/>
      <c r="O131" s="45"/>
      <c r="P131" s="40"/>
      <c r="Q131" s="40"/>
      <c r="R131" s="42"/>
      <c r="S131" s="46"/>
      <c r="T131" s="45"/>
      <c r="U131" s="45"/>
      <c r="V131" s="47">
        <f t="shared" si="10"/>
        <v>0</v>
      </c>
      <c r="W131" s="48"/>
      <c r="X131" s="49">
        <f t="shared" si="11"/>
        <v>0</v>
      </c>
      <c r="Y131" s="50"/>
      <c r="Z131" s="51"/>
      <c r="AA131" s="49">
        <f t="shared" si="12"/>
        <v>0</v>
      </c>
      <c r="AB131" s="42"/>
      <c r="AC131" s="52"/>
      <c r="AD131" s="53"/>
      <c r="AE131" s="54">
        <f t="shared" si="13"/>
        <v>0</v>
      </c>
      <c r="AF131" s="55">
        <f t="shared" si="14"/>
        <v>0</v>
      </c>
      <c r="AG131" s="6"/>
    </row>
    <row r="132" spans="1:250" ht="14.45" hidden="1" customHeight="1" outlineLevel="1" x14ac:dyDescent="0.3">
      <c r="A132" s="7">
        <v>109</v>
      </c>
      <c r="B132" s="57"/>
      <c r="C132" s="8"/>
      <c r="D132" s="8"/>
      <c r="E132" s="8"/>
      <c r="F132" s="8"/>
      <c r="G132" s="8"/>
      <c r="H132" s="9"/>
      <c r="I132" s="39"/>
      <c r="J132" s="40"/>
      <c r="K132" s="41"/>
      <c r="L132" s="42"/>
      <c r="M132" s="43"/>
      <c r="N132" s="44"/>
      <c r="O132" s="45"/>
      <c r="P132" s="40"/>
      <c r="Q132" s="40"/>
      <c r="R132" s="42"/>
      <c r="S132" s="46"/>
      <c r="T132" s="45"/>
      <c r="U132" s="45"/>
      <c r="V132" s="47">
        <f t="shared" si="10"/>
        <v>0</v>
      </c>
      <c r="W132" s="48"/>
      <c r="X132" s="49">
        <f t="shared" si="11"/>
        <v>0</v>
      </c>
      <c r="Y132" s="50"/>
      <c r="Z132" s="51"/>
      <c r="AA132" s="49">
        <f t="shared" si="12"/>
        <v>0</v>
      </c>
      <c r="AB132" s="42"/>
      <c r="AC132" s="52"/>
      <c r="AD132" s="53"/>
      <c r="AE132" s="54">
        <f t="shared" si="13"/>
        <v>0</v>
      </c>
      <c r="AF132" s="55">
        <f t="shared" si="14"/>
        <v>0</v>
      </c>
      <c r="AG132" s="6"/>
    </row>
    <row r="133" spans="1:250" ht="14.45" hidden="1" customHeight="1" outlineLevel="1" x14ac:dyDescent="0.3">
      <c r="A133" s="7">
        <v>110</v>
      </c>
      <c r="B133" s="57"/>
      <c r="C133" s="8"/>
      <c r="D133" s="8"/>
      <c r="E133" s="8"/>
      <c r="F133" s="8"/>
      <c r="G133" s="8"/>
      <c r="H133" s="9"/>
      <c r="I133" s="39"/>
      <c r="J133" s="40"/>
      <c r="K133" s="41"/>
      <c r="L133" s="42"/>
      <c r="M133" s="43"/>
      <c r="N133" s="44"/>
      <c r="O133" s="45"/>
      <c r="P133" s="40"/>
      <c r="Q133" s="40"/>
      <c r="R133" s="42"/>
      <c r="S133" s="46"/>
      <c r="T133" s="45"/>
      <c r="U133" s="45"/>
      <c r="V133" s="47">
        <f t="shared" si="10"/>
        <v>0</v>
      </c>
      <c r="W133" s="48"/>
      <c r="X133" s="49">
        <f t="shared" si="11"/>
        <v>0</v>
      </c>
      <c r="Y133" s="50"/>
      <c r="Z133" s="51"/>
      <c r="AA133" s="49">
        <f t="shared" si="12"/>
        <v>0</v>
      </c>
      <c r="AB133" s="42"/>
      <c r="AC133" s="52"/>
      <c r="AD133" s="53"/>
      <c r="AE133" s="54">
        <f t="shared" si="13"/>
        <v>0</v>
      </c>
      <c r="AF133" s="55">
        <f t="shared" si="14"/>
        <v>0</v>
      </c>
      <c r="AG133" s="6"/>
    </row>
    <row r="134" spans="1:250" ht="14.45" hidden="1" customHeight="1" outlineLevel="1" x14ac:dyDescent="0.3">
      <c r="A134" s="7">
        <v>111</v>
      </c>
      <c r="B134" s="57"/>
      <c r="C134" s="8"/>
      <c r="D134" s="8"/>
      <c r="E134" s="8"/>
      <c r="F134" s="8"/>
      <c r="G134" s="8"/>
      <c r="H134" s="9"/>
      <c r="I134" s="39"/>
      <c r="J134" s="40"/>
      <c r="K134" s="41"/>
      <c r="L134" s="42"/>
      <c r="M134" s="43"/>
      <c r="N134" s="44"/>
      <c r="O134" s="45"/>
      <c r="P134" s="40"/>
      <c r="Q134" s="40"/>
      <c r="R134" s="42"/>
      <c r="S134" s="46"/>
      <c r="T134" s="45"/>
      <c r="U134" s="45"/>
      <c r="V134" s="47">
        <f t="shared" si="10"/>
        <v>0</v>
      </c>
      <c r="W134" s="48"/>
      <c r="X134" s="49">
        <f t="shared" si="11"/>
        <v>0</v>
      </c>
      <c r="Y134" s="50"/>
      <c r="Z134" s="51"/>
      <c r="AA134" s="49">
        <f t="shared" si="12"/>
        <v>0</v>
      </c>
      <c r="AB134" s="42"/>
      <c r="AC134" s="52"/>
      <c r="AD134" s="53"/>
      <c r="AE134" s="54">
        <f t="shared" si="13"/>
        <v>0</v>
      </c>
      <c r="AF134" s="55">
        <f t="shared" si="14"/>
        <v>0</v>
      </c>
      <c r="AG134" s="6"/>
    </row>
    <row r="135" spans="1:250" ht="14.45" hidden="1" customHeight="1" outlineLevel="1" x14ac:dyDescent="0.3">
      <c r="A135" s="7">
        <v>112</v>
      </c>
      <c r="B135" s="57"/>
      <c r="C135" s="8"/>
      <c r="D135" s="8"/>
      <c r="E135" s="8"/>
      <c r="F135" s="8"/>
      <c r="G135" s="8"/>
      <c r="H135" s="9"/>
      <c r="I135" s="39"/>
      <c r="J135" s="40"/>
      <c r="K135" s="41"/>
      <c r="L135" s="42"/>
      <c r="M135" s="43"/>
      <c r="N135" s="44"/>
      <c r="O135" s="45"/>
      <c r="P135" s="40"/>
      <c r="Q135" s="40"/>
      <c r="R135" s="42"/>
      <c r="S135" s="46"/>
      <c r="T135" s="45"/>
      <c r="U135" s="45"/>
      <c r="V135" s="47">
        <f t="shared" si="10"/>
        <v>0</v>
      </c>
      <c r="W135" s="48"/>
      <c r="X135" s="49">
        <f t="shared" si="11"/>
        <v>0</v>
      </c>
      <c r="Y135" s="50"/>
      <c r="Z135" s="51"/>
      <c r="AA135" s="49">
        <f t="shared" si="12"/>
        <v>0</v>
      </c>
      <c r="AB135" s="42"/>
      <c r="AC135" s="52"/>
      <c r="AD135" s="53"/>
      <c r="AE135" s="54">
        <f t="shared" si="13"/>
        <v>0</v>
      </c>
      <c r="AF135" s="55">
        <f t="shared" si="14"/>
        <v>0</v>
      </c>
      <c r="AG135" s="6"/>
    </row>
    <row r="136" spans="1:250" ht="14.45" hidden="1" customHeight="1" outlineLevel="1" x14ac:dyDescent="0.3">
      <c r="A136" s="7">
        <v>113</v>
      </c>
      <c r="B136" s="57"/>
      <c r="C136" s="8"/>
      <c r="D136" s="8"/>
      <c r="E136" s="8"/>
      <c r="F136" s="8"/>
      <c r="G136" s="8"/>
      <c r="H136" s="9"/>
      <c r="I136" s="39"/>
      <c r="J136" s="40"/>
      <c r="K136" s="41"/>
      <c r="L136" s="42"/>
      <c r="M136" s="43"/>
      <c r="N136" s="44"/>
      <c r="O136" s="45"/>
      <c r="P136" s="40"/>
      <c r="Q136" s="40"/>
      <c r="R136" s="42"/>
      <c r="S136" s="46"/>
      <c r="T136" s="45"/>
      <c r="U136" s="45"/>
      <c r="V136" s="47">
        <f t="shared" si="10"/>
        <v>0</v>
      </c>
      <c r="W136" s="48"/>
      <c r="X136" s="49">
        <f t="shared" si="11"/>
        <v>0</v>
      </c>
      <c r="Y136" s="50"/>
      <c r="Z136" s="51"/>
      <c r="AA136" s="49">
        <f t="shared" si="12"/>
        <v>0</v>
      </c>
      <c r="AB136" s="42"/>
      <c r="AC136" s="52"/>
      <c r="AD136" s="53"/>
      <c r="AE136" s="54">
        <f t="shared" si="13"/>
        <v>0</v>
      </c>
      <c r="AF136" s="55">
        <f t="shared" si="14"/>
        <v>0</v>
      </c>
      <c r="AG136" s="6"/>
    </row>
    <row r="137" spans="1:250" ht="14.45" hidden="1" customHeight="1" outlineLevel="1" x14ac:dyDescent="0.3">
      <c r="A137" s="7">
        <v>114</v>
      </c>
      <c r="B137" s="57"/>
      <c r="C137" s="8"/>
      <c r="D137" s="8"/>
      <c r="E137" s="8"/>
      <c r="F137" s="8"/>
      <c r="G137" s="8"/>
      <c r="H137" s="9"/>
      <c r="I137" s="39"/>
      <c r="J137" s="40"/>
      <c r="K137" s="41"/>
      <c r="L137" s="42"/>
      <c r="M137" s="43"/>
      <c r="N137" s="44"/>
      <c r="O137" s="45"/>
      <c r="P137" s="40"/>
      <c r="Q137" s="40"/>
      <c r="R137" s="42"/>
      <c r="S137" s="46"/>
      <c r="T137" s="45"/>
      <c r="U137" s="45"/>
      <c r="V137" s="47">
        <f t="shared" si="10"/>
        <v>0</v>
      </c>
      <c r="W137" s="48"/>
      <c r="X137" s="49">
        <f t="shared" si="11"/>
        <v>0</v>
      </c>
      <c r="Y137" s="50"/>
      <c r="Z137" s="51"/>
      <c r="AA137" s="49">
        <f t="shared" si="12"/>
        <v>0</v>
      </c>
      <c r="AB137" s="42"/>
      <c r="AC137" s="52"/>
      <c r="AD137" s="53"/>
      <c r="AE137" s="54">
        <f t="shared" si="13"/>
        <v>0</v>
      </c>
      <c r="AF137" s="55">
        <f t="shared" si="14"/>
        <v>0</v>
      </c>
      <c r="AG137" s="6"/>
    </row>
    <row r="138" spans="1:250" ht="14.45" hidden="1" customHeight="1" outlineLevel="1" x14ac:dyDescent="0.3">
      <c r="A138" s="7">
        <v>115</v>
      </c>
      <c r="B138" s="57"/>
      <c r="C138" s="8"/>
      <c r="D138" s="8"/>
      <c r="E138" s="8"/>
      <c r="F138" s="8"/>
      <c r="G138" s="8"/>
      <c r="H138" s="9"/>
      <c r="I138" s="39"/>
      <c r="J138" s="40"/>
      <c r="K138" s="41"/>
      <c r="L138" s="42"/>
      <c r="M138" s="43"/>
      <c r="N138" s="44"/>
      <c r="O138" s="45"/>
      <c r="P138" s="40"/>
      <c r="Q138" s="40"/>
      <c r="R138" s="42"/>
      <c r="S138" s="46"/>
      <c r="T138" s="45"/>
      <c r="U138" s="45"/>
      <c r="V138" s="47">
        <f t="shared" si="10"/>
        <v>0</v>
      </c>
      <c r="W138" s="48"/>
      <c r="X138" s="49">
        <f t="shared" si="11"/>
        <v>0</v>
      </c>
      <c r="Y138" s="50"/>
      <c r="Z138" s="51"/>
      <c r="AA138" s="49">
        <f t="shared" si="12"/>
        <v>0</v>
      </c>
      <c r="AB138" s="42"/>
      <c r="AC138" s="52"/>
      <c r="AD138" s="53"/>
      <c r="AE138" s="54">
        <f t="shared" si="13"/>
        <v>0</v>
      </c>
      <c r="AF138" s="55">
        <f t="shared" si="14"/>
        <v>0</v>
      </c>
      <c r="AG138" s="6"/>
    </row>
    <row r="139" spans="1:250" ht="14.45" hidden="1" customHeight="1" outlineLevel="1" x14ac:dyDescent="0.3">
      <c r="A139" s="7">
        <v>116</v>
      </c>
      <c r="B139" s="57"/>
      <c r="C139" s="8"/>
      <c r="D139" s="8"/>
      <c r="E139" s="8"/>
      <c r="F139" s="8"/>
      <c r="G139" s="8"/>
      <c r="H139" s="9"/>
      <c r="I139" s="39"/>
      <c r="J139" s="40"/>
      <c r="K139" s="41"/>
      <c r="L139" s="42"/>
      <c r="M139" s="43"/>
      <c r="N139" s="44"/>
      <c r="O139" s="45"/>
      <c r="P139" s="40"/>
      <c r="Q139" s="40"/>
      <c r="R139" s="42"/>
      <c r="S139" s="46"/>
      <c r="T139" s="45"/>
      <c r="U139" s="45"/>
      <c r="V139" s="47">
        <f t="shared" si="10"/>
        <v>0</v>
      </c>
      <c r="W139" s="48"/>
      <c r="X139" s="49">
        <f t="shared" si="11"/>
        <v>0</v>
      </c>
      <c r="Y139" s="50"/>
      <c r="Z139" s="51"/>
      <c r="AA139" s="49">
        <f t="shared" si="12"/>
        <v>0</v>
      </c>
      <c r="AB139" s="42"/>
      <c r="AC139" s="52"/>
      <c r="AD139" s="53"/>
      <c r="AE139" s="54">
        <f t="shared" si="13"/>
        <v>0</v>
      </c>
      <c r="AF139" s="55">
        <f t="shared" si="14"/>
        <v>0</v>
      </c>
      <c r="AG139" s="6"/>
    </row>
    <row r="140" spans="1:250" ht="14.45" hidden="1" customHeight="1" outlineLevel="1" x14ac:dyDescent="0.3">
      <c r="A140" s="7">
        <v>117</v>
      </c>
      <c r="B140" s="57"/>
      <c r="C140" s="8"/>
      <c r="D140" s="8"/>
      <c r="E140" s="8"/>
      <c r="F140" s="8"/>
      <c r="G140" s="8"/>
      <c r="H140" s="9"/>
      <c r="I140" s="39"/>
      <c r="J140" s="40"/>
      <c r="K140" s="41"/>
      <c r="L140" s="42"/>
      <c r="M140" s="43"/>
      <c r="N140" s="44"/>
      <c r="O140" s="45"/>
      <c r="P140" s="40"/>
      <c r="Q140" s="40"/>
      <c r="R140" s="42"/>
      <c r="S140" s="46"/>
      <c r="T140" s="45"/>
      <c r="U140" s="45"/>
      <c r="V140" s="47">
        <f t="shared" si="10"/>
        <v>0</v>
      </c>
      <c r="W140" s="48"/>
      <c r="X140" s="49">
        <f t="shared" si="11"/>
        <v>0</v>
      </c>
      <c r="Y140" s="50"/>
      <c r="Z140" s="51"/>
      <c r="AA140" s="49">
        <f t="shared" si="12"/>
        <v>0</v>
      </c>
      <c r="AB140" s="42"/>
      <c r="AC140" s="52"/>
      <c r="AD140" s="53"/>
      <c r="AE140" s="54">
        <f t="shared" si="13"/>
        <v>0</v>
      </c>
      <c r="AF140" s="55">
        <f t="shared" si="14"/>
        <v>0</v>
      </c>
      <c r="AG140" s="6"/>
    </row>
    <row r="141" spans="1:250" ht="14.45" hidden="1" customHeight="1" outlineLevel="1" x14ac:dyDescent="0.3">
      <c r="A141" s="7">
        <v>118</v>
      </c>
      <c r="B141" s="57"/>
      <c r="C141" s="8"/>
      <c r="D141" s="8"/>
      <c r="E141" s="8"/>
      <c r="F141" s="8"/>
      <c r="G141" s="8"/>
      <c r="H141" s="9"/>
      <c r="I141" s="39"/>
      <c r="J141" s="40"/>
      <c r="K141" s="41"/>
      <c r="L141" s="42"/>
      <c r="M141" s="43"/>
      <c r="N141" s="44"/>
      <c r="O141" s="45"/>
      <c r="P141" s="40"/>
      <c r="Q141" s="40"/>
      <c r="R141" s="42"/>
      <c r="S141" s="46"/>
      <c r="T141" s="45"/>
      <c r="U141" s="45"/>
      <c r="V141" s="47">
        <f t="shared" si="10"/>
        <v>0</v>
      </c>
      <c r="W141" s="48"/>
      <c r="X141" s="49">
        <f t="shared" si="11"/>
        <v>0</v>
      </c>
      <c r="Y141" s="50"/>
      <c r="Z141" s="51"/>
      <c r="AA141" s="49">
        <f t="shared" si="12"/>
        <v>0</v>
      </c>
      <c r="AB141" s="42"/>
      <c r="AC141" s="52"/>
      <c r="AD141" s="53"/>
      <c r="AE141" s="54">
        <f t="shared" si="13"/>
        <v>0</v>
      </c>
      <c r="AF141" s="55">
        <f t="shared" si="14"/>
        <v>0</v>
      </c>
      <c r="AG141" s="6"/>
    </row>
    <row r="142" spans="1:250" ht="14.45" hidden="1" customHeight="1" outlineLevel="1" x14ac:dyDescent="0.3">
      <c r="A142" s="7">
        <v>119</v>
      </c>
      <c r="B142" s="57"/>
      <c r="C142" s="8"/>
      <c r="D142" s="8"/>
      <c r="E142" s="8"/>
      <c r="F142" s="8"/>
      <c r="G142" s="8"/>
      <c r="H142" s="9"/>
      <c r="I142" s="39"/>
      <c r="J142" s="40"/>
      <c r="K142" s="41"/>
      <c r="L142" s="42"/>
      <c r="M142" s="43"/>
      <c r="N142" s="44"/>
      <c r="O142" s="45"/>
      <c r="P142" s="40"/>
      <c r="Q142" s="40"/>
      <c r="R142" s="42"/>
      <c r="S142" s="46"/>
      <c r="T142" s="45"/>
      <c r="U142" s="45"/>
      <c r="V142" s="47">
        <f t="shared" si="10"/>
        <v>0</v>
      </c>
      <c r="W142" s="48"/>
      <c r="X142" s="49">
        <f t="shared" si="11"/>
        <v>0</v>
      </c>
      <c r="Y142" s="50"/>
      <c r="Z142" s="51"/>
      <c r="AA142" s="49">
        <f t="shared" si="12"/>
        <v>0</v>
      </c>
      <c r="AB142" s="42"/>
      <c r="AC142" s="52"/>
      <c r="AD142" s="53"/>
      <c r="AE142" s="54">
        <f t="shared" si="13"/>
        <v>0</v>
      </c>
      <c r="AF142" s="55">
        <f t="shared" si="14"/>
        <v>0</v>
      </c>
      <c r="AG142" s="6"/>
    </row>
    <row r="143" spans="1:250" ht="19.5" collapsed="1" thickBot="1" x14ac:dyDescent="0.35">
      <c r="A143" s="7"/>
      <c r="B143" s="57"/>
      <c r="C143" s="8"/>
      <c r="D143" s="8"/>
      <c r="E143" s="8"/>
      <c r="F143" s="8"/>
      <c r="G143" s="8"/>
      <c r="H143" s="9"/>
      <c r="I143" s="39"/>
      <c r="J143" s="40"/>
      <c r="K143" s="41"/>
      <c r="L143" s="42"/>
      <c r="M143" s="43"/>
      <c r="N143" s="44"/>
      <c r="O143" s="42"/>
      <c r="P143" s="40"/>
      <c r="Q143" s="58"/>
      <c r="R143" s="42"/>
      <c r="S143" s="46"/>
      <c r="T143" s="45"/>
      <c r="U143" s="45"/>
      <c r="V143" s="47"/>
      <c r="W143" s="59"/>
      <c r="X143" s="49"/>
      <c r="Y143" s="60"/>
      <c r="Z143" s="61"/>
      <c r="AA143" s="62"/>
      <c r="AB143" s="63"/>
      <c r="AC143" s="64"/>
      <c r="AD143" s="53"/>
      <c r="AE143" s="54"/>
      <c r="AF143" s="55" t="str">
        <f>IFERROR((AC143-AD143)/Q143,"")</f>
        <v/>
      </c>
      <c r="AG143" s="6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  <c r="BQ143" s="11"/>
      <c r="BR143" s="11"/>
      <c r="BS143" s="11"/>
      <c r="BT143" s="11"/>
      <c r="BU143" s="11"/>
      <c r="BV143" s="11"/>
      <c r="BW143" s="11"/>
      <c r="BX143" s="11"/>
      <c r="BY143" s="11"/>
      <c r="BZ143" s="11"/>
      <c r="CA143" s="11"/>
      <c r="CB143" s="11"/>
      <c r="CC143" s="11"/>
      <c r="CD143" s="11"/>
      <c r="CE143" s="11"/>
      <c r="CF143" s="11"/>
      <c r="CG143" s="11"/>
      <c r="CH143" s="11"/>
      <c r="CI143" s="11"/>
      <c r="CJ143" s="11"/>
      <c r="CK143" s="11"/>
      <c r="CL143" s="11"/>
      <c r="CM143" s="11"/>
      <c r="CN143" s="11"/>
      <c r="CO143" s="11"/>
      <c r="CP143" s="11"/>
      <c r="CQ143" s="11"/>
      <c r="CR143" s="11"/>
      <c r="CS143" s="11"/>
      <c r="CT143" s="11"/>
      <c r="CU143" s="11"/>
      <c r="CV143" s="11"/>
      <c r="CW143" s="11"/>
      <c r="CX143" s="11"/>
      <c r="CY143" s="11"/>
      <c r="CZ143" s="11"/>
      <c r="DA143" s="11"/>
      <c r="DB143" s="11"/>
      <c r="DC143" s="11"/>
      <c r="DD143" s="11"/>
      <c r="DE143" s="11"/>
      <c r="DF143" s="11"/>
      <c r="DG143" s="11"/>
      <c r="DH143" s="11"/>
      <c r="DI143" s="11"/>
      <c r="DJ143" s="11"/>
      <c r="DK143" s="11"/>
      <c r="DL143" s="11"/>
      <c r="DM143" s="11"/>
      <c r="DN143" s="11"/>
      <c r="DO143" s="11"/>
      <c r="DP143" s="11"/>
      <c r="DQ143" s="11"/>
      <c r="DR143" s="11"/>
      <c r="DS143" s="11"/>
      <c r="DT143" s="11"/>
      <c r="DU143" s="11"/>
      <c r="DV143" s="11"/>
      <c r="DW143" s="11"/>
      <c r="DX143" s="11"/>
      <c r="DY143" s="11"/>
      <c r="DZ143" s="11"/>
      <c r="EA143" s="11"/>
      <c r="EB143" s="11"/>
      <c r="EC143" s="11"/>
      <c r="ED143" s="11"/>
      <c r="EE143" s="11"/>
      <c r="EF143" s="11"/>
      <c r="EG143" s="11"/>
      <c r="EH143" s="11"/>
      <c r="EI143" s="11"/>
      <c r="EJ143" s="11"/>
      <c r="EK143" s="11"/>
      <c r="EL143" s="11"/>
      <c r="EM143" s="11"/>
      <c r="EN143" s="11"/>
      <c r="EO143" s="11"/>
      <c r="EP143" s="11"/>
      <c r="EQ143" s="11"/>
      <c r="ER143" s="11"/>
      <c r="ES143" s="11"/>
      <c r="ET143" s="11"/>
      <c r="EU143" s="11"/>
      <c r="EV143" s="11"/>
      <c r="EW143" s="11"/>
      <c r="EX143" s="11"/>
      <c r="EY143" s="11"/>
      <c r="EZ143" s="11"/>
      <c r="FA143" s="11"/>
      <c r="FB143" s="11"/>
      <c r="FC143" s="11"/>
      <c r="FD143" s="11"/>
      <c r="FE143" s="11"/>
      <c r="FF143" s="11"/>
      <c r="FG143" s="11"/>
      <c r="FH143" s="11"/>
      <c r="FI143" s="11"/>
      <c r="FJ143" s="11"/>
      <c r="FK143" s="11"/>
      <c r="FL143" s="11"/>
      <c r="FM143" s="11"/>
      <c r="FN143" s="11"/>
      <c r="FO143" s="11"/>
      <c r="FP143" s="11"/>
      <c r="FQ143" s="11"/>
      <c r="FR143" s="11"/>
      <c r="FS143" s="11"/>
      <c r="FT143" s="11"/>
      <c r="FU143" s="11"/>
      <c r="FV143" s="11"/>
      <c r="FW143" s="11"/>
      <c r="FX143" s="11"/>
      <c r="FY143" s="11"/>
      <c r="FZ143" s="11"/>
      <c r="GA143" s="11"/>
      <c r="GB143" s="11"/>
      <c r="GC143" s="11"/>
      <c r="GD143" s="11"/>
      <c r="GE143" s="11"/>
      <c r="GF143" s="11"/>
      <c r="GG143" s="11"/>
      <c r="GH143" s="11"/>
      <c r="GI143" s="11"/>
      <c r="GJ143" s="11"/>
      <c r="GK143" s="11"/>
      <c r="GL143" s="11"/>
      <c r="GM143" s="11"/>
      <c r="GN143" s="11"/>
      <c r="GO143" s="11"/>
      <c r="GP143" s="11"/>
      <c r="GQ143" s="11"/>
      <c r="GR143" s="11"/>
      <c r="GS143" s="11"/>
      <c r="GT143" s="11"/>
      <c r="GU143" s="11"/>
      <c r="GV143" s="11"/>
      <c r="GW143" s="11"/>
      <c r="GX143" s="11"/>
      <c r="GY143" s="11"/>
      <c r="GZ143" s="11"/>
      <c r="HA143" s="11"/>
      <c r="HB143" s="11"/>
      <c r="HC143" s="11"/>
      <c r="HD143" s="11"/>
      <c r="HE143" s="11"/>
      <c r="HF143" s="11"/>
      <c r="HG143" s="11"/>
      <c r="HH143" s="11"/>
      <c r="HI143" s="11"/>
      <c r="HJ143" s="11"/>
      <c r="HK143" s="11"/>
      <c r="HL143" s="11"/>
      <c r="HM143" s="11"/>
      <c r="HN143" s="11"/>
      <c r="HO143" s="11"/>
      <c r="HP143" s="11"/>
      <c r="HQ143" s="11"/>
      <c r="HR143" s="11"/>
      <c r="HS143" s="11"/>
      <c r="HT143" s="11"/>
      <c r="HU143" s="11"/>
      <c r="HV143" s="11"/>
      <c r="HW143" s="11"/>
      <c r="HX143" s="11"/>
      <c r="HY143" s="11"/>
      <c r="HZ143" s="11"/>
      <c r="IA143" s="11"/>
      <c r="IB143" s="11"/>
      <c r="IC143" s="11"/>
      <c r="ID143" s="11"/>
      <c r="IE143" s="11"/>
      <c r="IF143" s="11"/>
      <c r="IG143" s="11"/>
      <c r="IH143" s="11"/>
      <c r="II143" s="11"/>
      <c r="IJ143" s="11"/>
      <c r="IK143" s="11"/>
      <c r="IL143" s="11"/>
      <c r="IM143" s="11"/>
      <c r="IN143" s="11"/>
      <c r="IO143" s="11"/>
      <c r="IP143" s="11"/>
    </row>
    <row r="144" spans="1:250" ht="19.5" thickBot="1" x14ac:dyDescent="0.35">
      <c r="A144" s="7"/>
      <c r="B144" s="65"/>
      <c r="C144" s="66"/>
      <c r="D144" s="66"/>
      <c r="E144" s="66"/>
      <c r="F144" s="66"/>
      <c r="G144" s="67"/>
      <c r="H144" s="68"/>
      <c r="I144" s="69"/>
      <c r="J144" s="70"/>
      <c r="K144" s="70"/>
      <c r="L144" s="71"/>
      <c r="M144" s="72"/>
      <c r="N144" s="71"/>
      <c r="O144" s="71"/>
      <c r="P144" s="73"/>
      <c r="Q144" s="74"/>
      <c r="R144" s="75"/>
      <c r="S144" s="75"/>
      <c r="T144" s="75"/>
      <c r="U144" s="75"/>
      <c r="V144" s="76"/>
      <c r="W144" s="77"/>
      <c r="X144" s="78"/>
      <c r="Y144" s="79"/>
      <c r="Z144" s="80"/>
      <c r="AA144" s="78"/>
      <c r="AB144" s="81"/>
      <c r="AC144" s="82"/>
      <c r="AD144" s="83"/>
      <c r="AE144" s="83"/>
      <c r="AF144" s="84"/>
      <c r="AG144" s="6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11"/>
      <c r="AZ144" s="11"/>
      <c r="BA144" s="11"/>
      <c r="BB144" s="11"/>
      <c r="BC144" s="11"/>
      <c r="BD144" s="11"/>
      <c r="BE144" s="11"/>
      <c r="BF144" s="11"/>
      <c r="BG144" s="11"/>
      <c r="BH144" s="11"/>
      <c r="BI144" s="11"/>
      <c r="BJ144" s="11"/>
      <c r="BK144" s="11"/>
      <c r="BL144" s="11"/>
      <c r="BM144" s="11"/>
      <c r="BN144" s="11"/>
      <c r="BO144" s="11"/>
      <c r="BP144" s="11"/>
      <c r="BQ144" s="11"/>
      <c r="BR144" s="11"/>
      <c r="BS144" s="11"/>
      <c r="BT144" s="11"/>
      <c r="BU144" s="11"/>
      <c r="BV144" s="11"/>
      <c r="BW144" s="11"/>
      <c r="BX144" s="11"/>
      <c r="BY144" s="11"/>
      <c r="BZ144" s="11"/>
      <c r="CA144" s="11"/>
      <c r="CB144" s="11"/>
      <c r="CC144" s="11"/>
      <c r="CD144" s="11"/>
      <c r="CE144" s="11"/>
      <c r="CF144" s="11"/>
      <c r="CG144" s="11"/>
      <c r="CH144" s="11"/>
      <c r="CI144" s="11"/>
      <c r="CJ144" s="11"/>
      <c r="CK144" s="11"/>
      <c r="CL144" s="11"/>
      <c r="CM144" s="11"/>
      <c r="CN144" s="11"/>
      <c r="CO144" s="11"/>
      <c r="CP144" s="11"/>
      <c r="CQ144" s="11"/>
      <c r="CR144" s="11"/>
      <c r="CS144" s="11"/>
      <c r="CT144" s="11"/>
      <c r="CU144" s="11"/>
      <c r="CV144" s="11"/>
      <c r="CW144" s="11"/>
      <c r="CX144" s="11"/>
      <c r="CY144" s="11"/>
      <c r="CZ144" s="11"/>
      <c r="DA144" s="11"/>
      <c r="DB144" s="11"/>
      <c r="DC144" s="11"/>
      <c r="DD144" s="11"/>
      <c r="DE144" s="11"/>
      <c r="DF144" s="11"/>
      <c r="DG144" s="11"/>
      <c r="DH144" s="11"/>
      <c r="DI144" s="11"/>
      <c r="DJ144" s="11"/>
      <c r="DK144" s="11"/>
      <c r="DL144" s="11"/>
      <c r="DM144" s="11"/>
      <c r="DN144" s="11"/>
      <c r="DO144" s="11"/>
      <c r="DP144" s="11"/>
      <c r="DQ144" s="11"/>
      <c r="DR144" s="11"/>
      <c r="DS144" s="11"/>
      <c r="DT144" s="11"/>
      <c r="DU144" s="11"/>
      <c r="DV144" s="11"/>
      <c r="DW144" s="11"/>
      <c r="DX144" s="11"/>
      <c r="DY144" s="11"/>
      <c r="DZ144" s="11"/>
      <c r="EA144" s="11"/>
      <c r="EB144" s="11"/>
      <c r="EC144" s="11"/>
      <c r="ED144" s="11"/>
      <c r="EE144" s="11"/>
      <c r="EF144" s="11"/>
      <c r="EG144" s="11"/>
      <c r="EH144" s="11"/>
      <c r="EI144" s="11"/>
      <c r="EJ144" s="11"/>
      <c r="EK144" s="11"/>
      <c r="EL144" s="11"/>
      <c r="EM144" s="11"/>
      <c r="EN144" s="11"/>
      <c r="EO144" s="11"/>
      <c r="EP144" s="11"/>
      <c r="EQ144" s="11"/>
      <c r="ER144" s="11"/>
      <c r="ES144" s="11"/>
      <c r="ET144" s="11"/>
      <c r="EU144" s="11"/>
      <c r="EV144" s="11"/>
      <c r="EW144" s="11"/>
      <c r="EX144" s="11"/>
      <c r="EY144" s="11"/>
      <c r="EZ144" s="11"/>
      <c r="FA144" s="11"/>
      <c r="FB144" s="11"/>
      <c r="FC144" s="11"/>
      <c r="FD144" s="11"/>
      <c r="FE144" s="11"/>
      <c r="FF144" s="11"/>
      <c r="FG144" s="11"/>
      <c r="FH144" s="11"/>
      <c r="FI144" s="11"/>
      <c r="FJ144" s="11"/>
      <c r="FK144" s="11"/>
      <c r="FL144" s="11"/>
      <c r="FM144" s="11"/>
      <c r="FN144" s="11"/>
      <c r="FO144" s="11"/>
      <c r="FP144" s="11"/>
      <c r="FQ144" s="11"/>
      <c r="FR144" s="11"/>
      <c r="FS144" s="11"/>
      <c r="FT144" s="11"/>
      <c r="FU144" s="11"/>
      <c r="FV144" s="11"/>
      <c r="FW144" s="11"/>
      <c r="FX144" s="11"/>
      <c r="FY144" s="11"/>
      <c r="FZ144" s="11"/>
      <c r="GA144" s="11"/>
      <c r="GB144" s="11"/>
      <c r="GC144" s="11"/>
      <c r="GD144" s="11"/>
      <c r="GE144" s="11"/>
      <c r="GF144" s="11"/>
      <c r="GG144" s="11"/>
      <c r="GH144" s="11"/>
      <c r="GI144" s="11"/>
      <c r="GJ144" s="11"/>
      <c r="GK144" s="11"/>
      <c r="GL144" s="11"/>
      <c r="GM144" s="11"/>
      <c r="GN144" s="11"/>
      <c r="GO144" s="11"/>
      <c r="GP144" s="11"/>
      <c r="GQ144" s="11"/>
      <c r="GR144" s="11"/>
      <c r="GS144" s="11"/>
      <c r="GT144" s="11"/>
      <c r="GU144" s="11"/>
      <c r="GV144" s="11"/>
      <c r="GW144" s="11"/>
      <c r="GX144" s="11"/>
      <c r="GY144" s="11"/>
      <c r="GZ144" s="11"/>
      <c r="HA144" s="11"/>
      <c r="HB144" s="11"/>
      <c r="HC144" s="11"/>
      <c r="HD144" s="11"/>
      <c r="HE144" s="11"/>
      <c r="HF144" s="11"/>
      <c r="HG144" s="11"/>
      <c r="HH144" s="11"/>
      <c r="HI144" s="11"/>
      <c r="HJ144" s="11"/>
      <c r="HK144" s="11"/>
      <c r="HL144" s="11"/>
      <c r="HM144" s="11"/>
      <c r="HN144" s="11"/>
      <c r="HO144" s="11"/>
      <c r="HP144" s="11"/>
      <c r="HQ144" s="11"/>
      <c r="HR144" s="11"/>
      <c r="HS144" s="11"/>
      <c r="HT144" s="11"/>
      <c r="HU144" s="11"/>
      <c r="HV144" s="11"/>
      <c r="HW144" s="11"/>
      <c r="HX144" s="11"/>
      <c r="HY144" s="11"/>
      <c r="HZ144" s="11"/>
      <c r="IA144" s="11"/>
      <c r="IB144" s="11"/>
      <c r="IC144" s="11"/>
      <c r="ID144" s="11"/>
      <c r="IE144" s="11"/>
      <c r="IF144" s="11"/>
      <c r="IG144" s="11"/>
      <c r="IH144" s="11"/>
      <c r="II144" s="11"/>
      <c r="IJ144" s="11"/>
      <c r="IK144" s="11"/>
      <c r="IL144" s="11"/>
      <c r="IM144" s="11"/>
      <c r="IN144" s="11"/>
      <c r="IO144" s="11"/>
      <c r="IP144" s="11"/>
    </row>
    <row r="145" spans="1:250" ht="19.5" thickBot="1" x14ac:dyDescent="0.35">
      <c r="A145" s="7"/>
      <c r="B145" s="85" t="s">
        <v>44</v>
      </c>
      <c r="C145" s="86"/>
      <c r="D145" s="86"/>
      <c r="E145" s="86"/>
      <c r="F145" s="86"/>
      <c r="G145" s="87">
        <f>SUM(G24:G144)</f>
        <v>0</v>
      </c>
      <c r="H145" s="88"/>
      <c r="I145" s="85"/>
      <c r="J145" s="89">
        <f>SUM(J24:J144)</f>
        <v>0</v>
      </c>
      <c r="K145" s="89">
        <f>SUM(K24:K144)</f>
        <v>0</v>
      </c>
      <c r="L145" s="90"/>
      <c r="M145" s="88"/>
      <c r="N145" s="90"/>
      <c r="O145" s="90"/>
      <c r="P145" s="89">
        <f>SUM(P24:P144)</f>
        <v>0</v>
      </c>
      <c r="Q145" s="89">
        <f>SUM(Q24:Q144)</f>
        <v>0</v>
      </c>
      <c r="R145" s="91"/>
      <c r="S145" s="89">
        <f>SUM(S24:S144)</f>
        <v>0</v>
      </c>
      <c r="T145" s="91"/>
      <c r="U145" s="91"/>
      <c r="V145" s="92">
        <f>IFERROR(P145/S145,0)</f>
        <v>0</v>
      </c>
      <c r="W145" s="93">
        <f>SUM(W24:W144)</f>
        <v>0</v>
      </c>
      <c r="X145" s="94">
        <f>IFERROR(W145/Q145,0)</f>
        <v>0</v>
      </c>
      <c r="Y145" s="95">
        <v>0</v>
      </c>
      <c r="Z145" s="96">
        <f>SUM(Z24:Z144)</f>
        <v>0</v>
      </c>
      <c r="AA145" s="94">
        <f>IFERROR(Z145/Q145,0)</f>
        <v>0</v>
      </c>
      <c r="AB145" s="97">
        <v>0</v>
      </c>
      <c r="AC145" s="98">
        <f>SUM(AC24:AC143)</f>
        <v>0</v>
      </c>
      <c r="AD145" s="99">
        <f>SUM(AD24:AD143)</f>
        <v>0</v>
      </c>
      <c r="AE145" s="99">
        <f>SUM(AE24:AE143)</f>
        <v>0</v>
      </c>
      <c r="AF145" s="100">
        <f>IFERROR(AE145/Q145,0)</f>
        <v>0</v>
      </c>
      <c r="AG145" s="6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11"/>
      <c r="AZ145" s="11"/>
      <c r="BA145" s="11"/>
      <c r="BB145" s="11"/>
      <c r="BC145" s="11"/>
      <c r="BD145" s="11"/>
      <c r="BE145" s="11"/>
      <c r="BF145" s="11"/>
      <c r="BG145" s="11"/>
      <c r="BH145" s="11"/>
      <c r="BI145" s="11"/>
      <c r="BJ145" s="11"/>
      <c r="BK145" s="11"/>
      <c r="BL145" s="11"/>
      <c r="BM145" s="11"/>
      <c r="BN145" s="11"/>
      <c r="BO145" s="11"/>
      <c r="BP145" s="11"/>
      <c r="BQ145" s="11"/>
      <c r="BR145" s="11"/>
      <c r="BS145" s="11"/>
      <c r="BT145" s="11"/>
      <c r="BU145" s="11"/>
      <c r="BV145" s="11"/>
      <c r="BW145" s="11"/>
      <c r="BX145" s="11"/>
      <c r="BY145" s="11"/>
      <c r="BZ145" s="11"/>
      <c r="CA145" s="11"/>
      <c r="CB145" s="11"/>
      <c r="CC145" s="11"/>
      <c r="CD145" s="11"/>
      <c r="CE145" s="11"/>
      <c r="CF145" s="11"/>
      <c r="CG145" s="11"/>
      <c r="CH145" s="11"/>
      <c r="CI145" s="11"/>
      <c r="CJ145" s="11"/>
      <c r="CK145" s="11"/>
      <c r="CL145" s="11"/>
      <c r="CM145" s="11"/>
      <c r="CN145" s="11"/>
      <c r="CO145" s="11"/>
      <c r="CP145" s="11"/>
      <c r="CQ145" s="11"/>
      <c r="CR145" s="11"/>
      <c r="CS145" s="11"/>
      <c r="CT145" s="11"/>
      <c r="CU145" s="11"/>
      <c r="CV145" s="11"/>
      <c r="CW145" s="11"/>
      <c r="CX145" s="11"/>
      <c r="CY145" s="11"/>
      <c r="CZ145" s="11"/>
      <c r="DA145" s="11"/>
      <c r="DB145" s="11"/>
      <c r="DC145" s="11"/>
      <c r="DD145" s="11"/>
      <c r="DE145" s="11"/>
      <c r="DF145" s="11"/>
      <c r="DG145" s="11"/>
      <c r="DH145" s="11"/>
      <c r="DI145" s="11"/>
      <c r="DJ145" s="11"/>
      <c r="DK145" s="11"/>
      <c r="DL145" s="11"/>
      <c r="DM145" s="11"/>
      <c r="DN145" s="11"/>
      <c r="DO145" s="11"/>
      <c r="DP145" s="11"/>
      <c r="DQ145" s="11"/>
      <c r="DR145" s="11"/>
      <c r="DS145" s="11"/>
      <c r="DT145" s="11"/>
      <c r="DU145" s="11"/>
      <c r="DV145" s="11"/>
      <c r="DW145" s="11"/>
      <c r="DX145" s="11"/>
      <c r="DY145" s="11"/>
      <c r="DZ145" s="11"/>
      <c r="EA145" s="11"/>
      <c r="EB145" s="11"/>
      <c r="EC145" s="11"/>
      <c r="ED145" s="11"/>
      <c r="EE145" s="11"/>
      <c r="EF145" s="11"/>
      <c r="EG145" s="11"/>
      <c r="EH145" s="11"/>
      <c r="EI145" s="11"/>
      <c r="EJ145" s="11"/>
      <c r="EK145" s="11"/>
      <c r="EL145" s="11"/>
      <c r="EM145" s="11"/>
      <c r="EN145" s="11"/>
      <c r="EO145" s="11"/>
      <c r="EP145" s="11"/>
      <c r="EQ145" s="11"/>
      <c r="ER145" s="11"/>
      <c r="ES145" s="11"/>
      <c r="ET145" s="11"/>
      <c r="EU145" s="11"/>
      <c r="EV145" s="11"/>
      <c r="EW145" s="11"/>
      <c r="EX145" s="11"/>
      <c r="EY145" s="11"/>
      <c r="EZ145" s="11"/>
      <c r="FA145" s="11"/>
      <c r="FB145" s="11"/>
      <c r="FC145" s="11"/>
      <c r="FD145" s="11"/>
      <c r="FE145" s="11"/>
      <c r="FF145" s="11"/>
      <c r="FG145" s="11"/>
      <c r="FH145" s="11"/>
      <c r="FI145" s="11"/>
      <c r="FJ145" s="11"/>
      <c r="FK145" s="11"/>
      <c r="FL145" s="11"/>
      <c r="FM145" s="11"/>
      <c r="FN145" s="11"/>
      <c r="FO145" s="11"/>
      <c r="FP145" s="11"/>
      <c r="FQ145" s="11"/>
      <c r="FR145" s="11"/>
      <c r="FS145" s="11"/>
      <c r="FT145" s="11"/>
      <c r="FU145" s="11"/>
      <c r="FV145" s="11"/>
      <c r="FW145" s="11"/>
      <c r="FX145" s="11"/>
      <c r="FY145" s="11"/>
      <c r="FZ145" s="11"/>
      <c r="GA145" s="11"/>
      <c r="GB145" s="11"/>
      <c r="GC145" s="11"/>
      <c r="GD145" s="11"/>
      <c r="GE145" s="11"/>
      <c r="GF145" s="11"/>
      <c r="GG145" s="11"/>
      <c r="GH145" s="11"/>
      <c r="GI145" s="11"/>
      <c r="GJ145" s="11"/>
      <c r="GK145" s="11"/>
      <c r="GL145" s="11"/>
      <c r="GM145" s="11"/>
      <c r="GN145" s="11"/>
      <c r="GO145" s="11"/>
      <c r="GP145" s="11"/>
      <c r="GQ145" s="11"/>
      <c r="GR145" s="11"/>
      <c r="GS145" s="11"/>
      <c r="GT145" s="11"/>
      <c r="GU145" s="11"/>
      <c r="GV145" s="11"/>
      <c r="GW145" s="11"/>
      <c r="GX145" s="11"/>
      <c r="GY145" s="11"/>
      <c r="GZ145" s="11"/>
      <c r="HA145" s="11"/>
      <c r="HB145" s="11"/>
      <c r="HC145" s="11"/>
      <c r="HD145" s="11"/>
      <c r="HE145" s="11"/>
      <c r="HF145" s="11"/>
      <c r="HG145" s="11"/>
      <c r="HH145" s="11"/>
      <c r="HI145" s="11"/>
      <c r="HJ145" s="11"/>
      <c r="HK145" s="11"/>
      <c r="HL145" s="11"/>
      <c r="HM145" s="11"/>
      <c r="HN145" s="11"/>
      <c r="HO145" s="11"/>
      <c r="HP145" s="11"/>
      <c r="HQ145" s="11"/>
      <c r="HR145" s="11"/>
      <c r="HS145" s="11"/>
      <c r="HT145" s="11"/>
      <c r="HU145" s="11"/>
      <c r="HV145" s="11"/>
      <c r="HW145" s="11"/>
      <c r="HX145" s="11"/>
      <c r="HY145" s="11"/>
      <c r="HZ145" s="11"/>
      <c r="IA145" s="11"/>
      <c r="IB145" s="11"/>
      <c r="IC145" s="11"/>
      <c r="ID145" s="11"/>
      <c r="IE145" s="11"/>
      <c r="IF145" s="11"/>
      <c r="IG145" s="11"/>
      <c r="IH145" s="11"/>
      <c r="II145" s="11"/>
      <c r="IJ145" s="11"/>
      <c r="IK145" s="11"/>
      <c r="IL145" s="11"/>
      <c r="IM145" s="11"/>
      <c r="IN145" s="11"/>
      <c r="IO145" s="11"/>
      <c r="IP145" s="11"/>
    </row>
    <row r="146" spans="1:250" ht="19.5" thickBot="1" x14ac:dyDescent="0.3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</row>
    <row r="147" spans="1:250" ht="37.5" x14ac:dyDescent="0.3">
      <c r="A147" s="6"/>
      <c r="B147" s="101" t="s">
        <v>45</v>
      </c>
      <c r="C147" s="16"/>
      <c r="D147" s="16"/>
      <c r="E147" s="16"/>
      <c r="F147" s="16"/>
      <c r="G147" s="16"/>
      <c r="H147" s="16"/>
      <c r="I147" s="16"/>
      <c r="J147" s="16"/>
      <c r="K147" s="17"/>
      <c r="L147" s="102" t="s">
        <v>46</v>
      </c>
      <c r="M147" s="103"/>
      <c r="N147" s="103"/>
      <c r="O147" s="103"/>
      <c r="P147" s="103"/>
      <c r="Q147" s="103"/>
      <c r="R147" s="104"/>
      <c r="S147" s="104"/>
      <c r="T147" s="105"/>
      <c r="U147" s="106" t="s">
        <v>47</v>
      </c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</row>
    <row r="148" spans="1:250" ht="75" x14ac:dyDescent="0.3">
      <c r="A148" s="6"/>
      <c r="B148" s="107" t="s">
        <v>48</v>
      </c>
      <c r="C148" s="108" t="s">
        <v>49</v>
      </c>
      <c r="D148" s="108" t="s">
        <v>90</v>
      </c>
      <c r="E148" s="108" t="s">
        <v>50</v>
      </c>
      <c r="F148" s="108" t="s">
        <v>51</v>
      </c>
      <c r="G148" s="108" t="s">
        <v>52</v>
      </c>
      <c r="H148" s="108" t="s">
        <v>53</v>
      </c>
      <c r="I148" s="108" t="s">
        <v>54</v>
      </c>
      <c r="J148" s="108" t="s">
        <v>91</v>
      </c>
      <c r="K148" s="109" t="s">
        <v>55</v>
      </c>
      <c r="L148" s="110" t="s">
        <v>56</v>
      </c>
      <c r="M148" s="111" t="s">
        <v>57</v>
      </c>
      <c r="N148" s="111" t="s">
        <v>58</v>
      </c>
      <c r="O148" s="111" t="s">
        <v>59</v>
      </c>
      <c r="P148" s="111" t="s">
        <v>60</v>
      </c>
      <c r="Q148" s="111" t="s">
        <v>61</v>
      </c>
      <c r="R148" s="112" t="s">
        <v>62</v>
      </c>
      <c r="S148" s="112" t="s">
        <v>63</v>
      </c>
      <c r="T148" s="113" t="s">
        <v>64</v>
      </c>
      <c r="U148" s="114" t="s">
        <v>65</v>
      </c>
      <c r="V148" s="6"/>
      <c r="W148" s="6"/>
      <c r="X148" s="6"/>
      <c r="Y148" s="6"/>
      <c r="Z148" s="6"/>
      <c r="AA148" s="6"/>
      <c r="AB148" s="6"/>
      <c r="AC148" s="6"/>
      <c r="AD148" s="3"/>
      <c r="AE148" s="3"/>
      <c r="AF148" s="6"/>
      <c r="AG148" s="6"/>
    </row>
    <row r="149" spans="1:250" x14ac:dyDescent="0.3">
      <c r="A149" s="6"/>
      <c r="B149" s="115"/>
      <c r="C149" s="116"/>
      <c r="D149" s="116"/>
      <c r="E149" s="117"/>
      <c r="F149" s="118"/>
      <c r="G149" s="118"/>
      <c r="H149" s="116"/>
      <c r="I149" s="119"/>
      <c r="J149" s="120"/>
      <c r="K149" s="121"/>
      <c r="L149" s="122"/>
      <c r="M149" s="123"/>
      <c r="N149" s="123">
        <f>K149</f>
        <v>0</v>
      </c>
      <c r="O149" s="123"/>
      <c r="P149" s="123">
        <f>IF(E149="fixed",PMT(J149/12,I149,-1)*12,IF(H149&lt;_xlfn.MAXIFS($I$158:$I$162,$C$158:$C$162,B149),PMT(SUM(N149:O149,MAX(L149:M149))/12,I149,-1)*12,SUM(N149:O149,MAX(L149:M149))))</f>
        <v>0</v>
      </c>
      <c r="Q149" s="118">
        <f>P149*G149</f>
        <v>0</v>
      </c>
      <c r="R149" s="6">
        <f>IF(E149="fixed",$E$14,IF(E149="arm",$E$15,0))</f>
        <v>0</v>
      </c>
      <c r="S149" s="124">
        <f>R149*Q149</f>
        <v>0</v>
      </c>
      <c r="T149" s="125"/>
      <c r="U149" s="126"/>
      <c r="V149" s="6"/>
      <c r="W149" s="6"/>
      <c r="X149" s="6"/>
      <c r="Y149" s="6"/>
      <c r="Z149" s="6"/>
      <c r="AA149" s="6"/>
      <c r="AB149" s="3"/>
      <c r="AC149" s="3"/>
      <c r="AD149" s="6"/>
      <c r="AE149" s="3"/>
      <c r="AF149" s="6"/>
      <c r="AG149" s="6"/>
    </row>
    <row r="150" spans="1:250" x14ac:dyDescent="0.3">
      <c r="A150" s="6"/>
      <c r="B150" s="115"/>
      <c r="C150" s="116"/>
      <c r="D150" s="116"/>
      <c r="E150" s="117"/>
      <c r="F150" s="118"/>
      <c r="G150" s="118"/>
      <c r="H150" s="116"/>
      <c r="I150" s="119"/>
      <c r="J150" s="120"/>
      <c r="K150" s="121"/>
      <c r="L150" s="122"/>
      <c r="M150" s="123"/>
      <c r="N150" s="123">
        <f>K150</f>
        <v>0</v>
      </c>
      <c r="O150" s="123"/>
      <c r="P150" s="123">
        <f>IF(E150="fixed",PMT(J150/12,I150,-1)*12,IF(H150&lt;_xlfn.MAXIFS($I$158:$I$162,$C$158:$C$162,B150),PMT(SUM(N150:O150,MAX(L150:M150))/12,I150,-1)*12,SUM(N150:O150,MAX(L150:M150))))</f>
        <v>0</v>
      </c>
      <c r="Q150" s="118">
        <f>P150*G150</f>
        <v>0</v>
      </c>
      <c r="R150" s="6">
        <f>IF(E150="fixed",$E$14,IF(E150="arm",$E$15,0))</f>
        <v>0</v>
      </c>
      <c r="S150" s="124">
        <f t="shared" ref="S150:S153" si="15">R150*Q150</f>
        <v>0</v>
      </c>
      <c r="T150" s="125"/>
      <c r="U150" s="12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</row>
    <row r="151" spans="1:250" x14ac:dyDescent="0.3">
      <c r="A151" s="6"/>
      <c r="B151" s="115"/>
      <c r="C151" s="116"/>
      <c r="D151" s="116"/>
      <c r="E151" s="117"/>
      <c r="F151" s="118"/>
      <c r="G151" s="118"/>
      <c r="H151" s="116"/>
      <c r="I151" s="119"/>
      <c r="J151" s="120"/>
      <c r="K151" s="121"/>
      <c r="L151" s="122"/>
      <c r="M151" s="123"/>
      <c r="N151" s="123">
        <f>K151</f>
        <v>0</v>
      </c>
      <c r="O151" s="123"/>
      <c r="P151" s="123">
        <f>IF(E151="fixed",PMT(J151/12,I151,-1)*12,IF(H151&lt;_xlfn.MAXIFS($I$158:$I$162,$C$158:$C$162,B151),PMT(SUM(N151:O151,MAX(L151:M151))/12,I151,-1)*12,SUM(N151:O151,MAX(L151:M151))))</f>
        <v>0</v>
      </c>
      <c r="Q151" s="118">
        <f>P151*G151</f>
        <v>0</v>
      </c>
      <c r="R151" s="6">
        <f>IF(E151="fixed",$E$14,IF(E151="arm",$E$15,0))</f>
        <v>0</v>
      </c>
      <c r="S151" s="124">
        <f t="shared" si="15"/>
        <v>0</v>
      </c>
      <c r="T151" s="125"/>
      <c r="U151" s="12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</row>
    <row r="152" spans="1:250" x14ac:dyDescent="0.3">
      <c r="A152" s="6"/>
      <c r="B152" s="115"/>
      <c r="C152" s="116"/>
      <c r="D152" s="116"/>
      <c r="E152" s="117"/>
      <c r="F152" s="118"/>
      <c r="G152" s="118"/>
      <c r="H152" s="116"/>
      <c r="I152" s="119"/>
      <c r="J152" s="120"/>
      <c r="K152" s="121"/>
      <c r="L152" s="122"/>
      <c r="M152" s="123"/>
      <c r="N152" s="123">
        <f>K152</f>
        <v>0</v>
      </c>
      <c r="O152" s="123"/>
      <c r="P152" s="123">
        <f>IF(E152="fixed",PMT(J152/12,I152,-1)*12,IF(H152&lt;_xlfn.MAXIFS($I$158:$I$162,$C$158:$C$162,B152),PMT(SUM(N152:O152,MAX(L152:M152))/12,I152,-1)*12,SUM(N152:O152,MAX(L152:M152))))</f>
        <v>0</v>
      </c>
      <c r="Q152" s="118">
        <f>P152*G152</f>
        <v>0</v>
      </c>
      <c r="R152" s="6">
        <f>IF(E152="fixed",$E$14,IF(E152="arm",$E$15,0))</f>
        <v>0</v>
      </c>
      <c r="S152" s="124">
        <f t="shared" si="15"/>
        <v>0</v>
      </c>
      <c r="T152" s="125"/>
      <c r="U152" s="12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</row>
    <row r="153" spans="1:250" x14ac:dyDescent="0.3">
      <c r="A153" s="6"/>
      <c r="B153" s="115"/>
      <c r="C153" s="116"/>
      <c r="D153" s="116"/>
      <c r="E153" s="117"/>
      <c r="F153" s="118"/>
      <c r="G153" s="118"/>
      <c r="H153" s="116"/>
      <c r="I153" s="119"/>
      <c r="J153" s="120"/>
      <c r="K153" s="121"/>
      <c r="L153" s="122"/>
      <c r="M153" s="123"/>
      <c r="N153" s="123">
        <f>K153</f>
        <v>0</v>
      </c>
      <c r="O153" s="123"/>
      <c r="P153" s="123">
        <f>IF(E153="fixed",PMT(J153/12,I153,-1)*12,IF(H153&lt;_xlfn.MAXIFS($I$158:$I$162,$C$158:$C$162,B153),PMT(SUM(N153:O153,MAX(L153:M153))/12,I153,-1)*12,SUM(N153:O153,MAX(L153:M153))))</f>
        <v>0</v>
      </c>
      <c r="Q153" s="118">
        <f>P153*G153</f>
        <v>0</v>
      </c>
      <c r="R153" s="6">
        <f>IF(E153="fixed",$E$14,IF(E153="arm",$E$15,0))</f>
        <v>0</v>
      </c>
      <c r="S153" s="124">
        <f t="shared" si="15"/>
        <v>0</v>
      </c>
      <c r="T153" s="125"/>
      <c r="U153" s="12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</row>
    <row r="154" spans="1:250" ht="19.5" thickBot="1" x14ac:dyDescent="0.35">
      <c r="A154" s="6"/>
      <c r="B154" s="127" t="s">
        <v>44</v>
      </c>
      <c r="C154" s="128"/>
      <c r="D154" s="128"/>
      <c r="E154" s="129"/>
      <c r="F154" s="130">
        <f>SUM(F149:F153)</f>
        <v>0</v>
      </c>
      <c r="G154" s="130">
        <f>SUM(G149:G153)</f>
        <v>0</v>
      </c>
      <c r="H154" s="128"/>
      <c r="I154" s="128"/>
      <c r="J154" s="131"/>
      <c r="K154" s="132"/>
      <c r="L154" s="127"/>
      <c r="M154" s="129"/>
      <c r="N154" s="129"/>
      <c r="O154" s="129"/>
      <c r="P154" s="129"/>
      <c r="Q154" s="130">
        <f>SUM(Q149:Q153)</f>
        <v>0</v>
      </c>
      <c r="R154" s="129"/>
      <c r="S154" s="133">
        <f>SUM(S149:S153)</f>
        <v>0</v>
      </c>
      <c r="T154" s="134">
        <f>IFERROR(S154/Q154,0)</f>
        <v>0</v>
      </c>
      <c r="U154" s="135">
        <f>IFERROR(AE145/Q154,0)</f>
        <v>0</v>
      </c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</row>
    <row r="155" spans="1:250" ht="19.5" thickBot="1" x14ac:dyDescent="0.3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</row>
    <row r="156" spans="1:250" x14ac:dyDescent="0.3">
      <c r="A156" s="6"/>
      <c r="B156" s="101" t="s">
        <v>66</v>
      </c>
      <c r="C156" s="16"/>
      <c r="D156" s="16"/>
      <c r="E156" s="16"/>
      <c r="F156" s="16"/>
      <c r="G156" s="16"/>
      <c r="H156" s="16"/>
      <c r="I156" s="16"/>
      <c r="J156" s="16"/>
      <c r="K156" s="17"/>
      <c r="L156" s="6"/>
      <c r="M156" s="102" t="s">
        <v>47</v>
      </c>
      <c r="N156" s="103"/>
      <c r="O156" s="136"/>
      <c r="P156" s="6"/>
      <c r="Q156" s="137" t="s">
        <v>80</v>
      </c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</row>
    <row r="157" spans="1:250" ht="75" x14ac:dyDescent="0.3">
      <c r="A157" s="6"/>
      <c r="B157" s="107" t="s">
        <v>67</v>
      </c>
      <c r="C157" s="108" t="s">
        <v>68</v>
      </c>
      <c r="D157" s="108" t="s">
        <v>69</v>
      </c>
      <c r="E157" s="108" t="s">
        <v>70</v>
      </c>
      <c r="F157" s="108" t="s">
        <v>71</v>
      </c>
      <c r="G157" s="108" t="s">
        <v>72</v>
      </c>
      <c r="H157" s="108" t="s">
        <v>73</v>
      </c>
      <c r="I157" s="108" t="s">
        <v>88</v>
      </c>
      <c r="J157" s="108" t="s">
        <v>74</v>
      </c>
      <c r="K157" s="109" t="s">
        <v>75</v>
      </c>
      <c r="L157" s="6"/>
      <c r="M157" s="110" t="s">
        <v>64</v>
      </c>
      <c r="N157" s="111" t="s">
        <v>76</v>
      </c>
      <c r="O157" s="138" t="s">
        <v>77</v>
      </c>
      <c r="P157" s="6"/>
      <c r="Q157" s="114" t="s">
        <v>81</v>
      </c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</row>
    <row r="158" spans="1:250" ht="19.5" thickBot="1" x14ac:dyDescent="0.35">
      <c r="A158" s="6"/>
      <c r="B158" s="139"/>
      <c r="C158" s="140"/>
      <c r="D158" s="140"/>
      <c r="E158" s="140"/>
      <c r="F158" s="6"/>
      <c r="G158" s="123"/>
      <c r="H158" s="40"/>
      <c r="I158" s="116"/>
      <c r="J158" s="6"/>
      <c r="K158" s="125"/>
      <c r="L158" s="6"/>
      <c r="M158" s="141">
        <f>T154</f>
        <v>0</v>
      </c>
      <c r="N158" s="142">
        <f>U154</f>
        <v>0</v>
      </c>
      <c r="O158" s="143" t="str">
        <f>IF(N158&lt;=M158,"FAIL","PASS")</f>
        <v>FAIL</v>
      </c>
      <c r="P158" s="6"/>
      <c r="Q158" s="144" t="str">
        <f>IF(E8&lt;DATE(2025,5,1),"N/A",IF(OR(AF145&lt;=1.1,E19&gt;0,E18="YES"),"YES","NO"))</f>
        <v>N/A</v>
      </c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</row>
    <row r="159" spans="1:250" x14ac:dyDescent="0.3">
      <c r="A159" s="6"/>
      <c r="B159" s="139"/>
      <c r="C159" s="140"/>
      <c r="D159" s="140"/>
      <c r="E159" s="140"/>
      <c r="F159" s="6"/>
      <c r="G159" s="6"/>
      <c r="H159" s="6"/>
      <c r="I159" s="116"/>
      <c r="J159" s="6"/>
      <c r="K159" s="125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</row>
    <row r="160" spans="1:250" x14ac:dyDescent="0.3">
      <c r="A160" s="6"/>
      <c r="B160" s="139"/>
      <c r="C160" s="140"/>
      <c r="D160" s="140"/>
      <c r="E160" s="140"/>
      <c r="F160" s="6"/>
      <c r="G160" s="6"/>
      <c r="H160" s="6"/>
      <c r="I160" s="116"/>
      <c r="J160" s="6"/>
      <c r="K160" s="125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</row>
    <row r="161" spans="1:33" x14ac:dyDescent="0.3">
      <c r="A161" s="6"/>
      <c r="B161" s="139"/>
      <c r="C161" s="140"/>
      <c r="D161" s="140"/>
      <c r="E161" s="140"/>
      <c r="F161" s="6"/>
      <c r="G161" s="6"/>
      <c r="H161" s="6"/>
      <c r="I161" s="116"/>
      <c r="J161" s="6"/>
      <c r="K161" s="125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</row>
    <row r="162" spans="1:33" x14ac:dyDescent="0.3">
      <c r="A162" s="6"/>
      <c r="B162" s="139"/>
      <c r="C162" s="140"/>
      <c r="D162" s="140"/>
      <c r="E162" s="140"/>
      <c r="F162" s="6"/>
      <c r="G162" s="6"/>
      <c r="H162" s="6"/>
      <c r="I162" s="116"/>
      <c r="J162" s="6"/>
      <c r="K162" s="125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</row>
    <row r="163" spans="1:33" ht="19.5" thickBot="1" x14ac:dyDescent="0.35">
      <c r="A163" s="6"/>
      <c r="B163" s="127" t="s">
        <v>44</v>
      </c>
      <c r="C163" s="129"/>
      <c r="D163" s="129"/>
      <c r="E163" s="145"/>
      <c r="F163" s="129"/>
      <c r="G163" s="129"/>
      <c r="H163" s="130">
        <f>SUM(H158:H162)</f>
        <v>0</v>
      </c>
      <c r="I163" s="128"/>
      <c r="J163" s="130">
        <f>SUM(J158:J162)</f>
        <v>0</v>
      </c>
      <c r="K163" s="146">
        <f>SUM(K158:K162)</f>
        <v>0</v>
      </c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</row>
    <row r="164" spans="1:33" x14ac:dyDescent="0.3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</row>
    <row r="165" spans="1:33" x14ac:dyDescent="0.3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10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</row>
    <row r="166" spans="1:33" x14ac:dyDescent="0.3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</row>
    <row r="167" spans="1:33" x14ac:dyDescent="0.3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</row>
    <row r="168" spans="1:33" x14ac:dyDescent="0.3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</row>
    <row r="169" spans="1:33" x14ac:dyDescent="0.3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</row>
    <row r="170" spans="1:33" x14ac:dyDescent="0.3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</row>
    <row r="171" spans="1:33" x14ac:dyDescent="0.3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</row>
    <row r="172" spans="1:33" x14ac:dyDescent="0.3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</row>
    <row r="173" spans="1:33" x14ac:dyDescent="0.3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</row>
    <row r="174" spans="1:33" x14ac:dyDescent="0.3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</row>
    <row r="175" spans="1:33" x14ac:dyDescent="0.3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</row>
    <row r="176" spans="1:33" x14ac:dyDescent="0.3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</row>
    <row r="177" spans="1:32" x14ac:dyDescent="0.3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</row>
    <row r="178" spans="1:32" x14ac:dyDescent="0.3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</row>
    <row r="179" spans="1:32" x14ac:dyDescent="0.3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</row>
    <row r="180" spans="1:32" x14ac:dyDescent="0.3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</row>
    <row r="181" spans="1:32" x14ac:dyDescent="0.3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</row>
    <row r="182" spans="1:32" x14ac:dyDescent="0.3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</row>
    <row r="183" spans="1:32" x14ac:dyDescent="0.3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</row>
    <row r="184" spans="1:32" x14ac:dyDescent="0.3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</row>
    <row r="185" spans="1:32" x14ac:dyDescent="0.3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</row>
    <row r="186" spans="1:32" x14ac:dyDescent="0.3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</row>
    <row r="187" spans="1:32" x14ac:dyDescent="0.3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</row>
    <row r="188" spans="1:32" x14ac:dyDescent="0.3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</row>
    <row r="189" spans="1:32" x14ac:dyDescent="0.3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</row>
  </sheetData>
  <mergeCells count="34">
    <mergeCell ref="B12:D12"/>
    <mergeCell ref="E7:I7"/>
    <mergeCell ref="B9:D9"/>
    <mergeCell ref="B10:D10"/>
    <mergeCell ref="E10:I10"/>
    <mergeCell ref="B8:D8"/>
    <mergeCell ref="B3:D3"/>
    <mergeCell ref="E3:I3"/>
    <mergeCell ref="B4:D4"/>
    <mergeCell ref="E4:I4"/>
    <mergeCell ref="B13:D13"/>
    <mergeCell ref="E13:I13"/>
    <mergeCell ref="E12:I12"/>
    <mergeCell ref="E9:I9"/>
    <mergeCell ref="E8:I8"/>
    <mergeCell ref="B5:D5"/>
    <mergeCell ref="E5:I5"/>
    <mergeCell ref="B6:D6"/>
    <mergeCell ref="E6:I6"/>
    <mergeCell ref="B11:D11"/>
    <mergeCell ref="E11:I11"/>
    <mergeCell ref="B7:D7"/>
    <mergeCell ref="E19:I19"/>
    <mergeCell ref="B19:D19"/>
    <mergeCell ref="B14:D14"/>
    <mergeCell ref="B15:D15"/>
    <mergeCell ref="B16:D16"/>
    <mergeCell ref="B17:D17"/>
    <mergeCell ref="B18:D18"/>
    <mergeCell ref="E18:I18"/>
    <mergeCell ref="E16:I16"/>
    <mergeCell ref="E14:I14"/>
    <mergeCell ref="E17:I17"/>
    <mergeCell ref="E15:I15"/>
  </mergeCells>
  <conditionalFormatting sqref="O158">
    <cfRule type="cellIs" dxfId="1" priority="1" operator="equal">
      <formula>"FAIL"</formula>
    </cfRule>
  </conditionalFormatting>
  <conditionalFormatting sqref="Q158">
    <cfRule type="cellIs" dxfId="0" priority="2" operator="equal">
      <formula>"yes"</formula>
    </cfRule>
  </conditionalFormatting>
  <pageMargins left="0.5" right="0.5" top="0.5" bottom="0.5" header="0.3" footer="0.3"/>
  <pageSetup paperSize="3" scale="39" orientation="landscape" r:id="rId1"/>
  <headerFooter>
    <oddFooter>&amp;L © 2025 Fannie Mae. Trademarks of Fannie Mae.&amp;CForm 4802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22687c-bdd0-45db-9959-e48d6c475cc3">
      <Terms xmlns="http://schemas.microsoft.com/office/infopath/2007/PartnerControls"/>
    </lcf76f155ced4ddcb4097134ff3c332f>
    <TaxCatchAll xmlns="00117654-6533-4f52-aef8-b50d914fa05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6E09E44C91DF44A4B0351FF9E6F3F8" ma:contentTypeVersion="14" ma:contentTypeDescription="Create a new document." ma:contentTypeScope="" ma:versionID="1064d0727b86f9b27012d1f2fabf9cd2">
  <xsd:schema xmlns:xsd="http://www.w3.org/2001/XMLSchema" xmlns:xs="http://www.w3.org/2001/XMLSchema" xmlns:p="http://schemas.microsoft.com/office/2006/metadata/properties" xmlns:ns2="0e22687c-bdd0-45db-9959-e48d6c475cc3" xmlns:ns3="00117654-6533-4f52-aef8-b50d914fa055" targetNamespace="http://schemas.microsoft.com/office/2006/metadata/properties" ma:root="true" ma:fieldsID="a53ce6e8be31a9df1030278ca7cde0bb" ns2:_="" ns3:_="">
    <xsd:import namespace="0e22687c-bdd0-45db-9959-e48d6c475cc3"/>
    <xsd:import namespace="00117654-6533-4f52-aef8-b50d914fa0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22687c-bdd0-45db-9959-e48d6c475c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305e1c15-bc59-406b-bd93-1eaca2084c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117654-6533-4f52-aef8-b50d914fa05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4ba5978-1d28-4f2d-aca7-95faf939c108}" ma:internalName="TaxCatchAll" ma:showField="CatchAllData" ma:web="00117654-6533-4f52-aef8-b50d914fa0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DB70B46-D55C-495B-B1C4-41857D7BED03}">
  <ds:schemaRefs>
    <ds:schemaRef ds:uri="http://purl.org/dc/terms/"/>
    <ds:schemaRef ds:uri="http://schemas.microsoft.com/office/2006/metadata/properties"/>
    <ds:schemaRef ds:uri="http://purl.org/dc/elements/1.1/"/>
    <ds:schemaRef ds:uri="0e22687c-bdd0-45db-9959-e48d6c475c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00117654-6533-4f52-aef8-b50d914fa055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183FE1D-C0E7-4B7F-B380-7FEB69B559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5E66E0-FF69-4F6F-A84A-92BC35A29C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22687c-bdd0-45db-9959-e48d6c475cc3"/>
    <ds:schemaRef ds:uri="00117654-6533-4f52-aef8-b50d914fa0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McQuillen, Andrew</dc:creator>
  <cp:keywords/>
  <dc:description/>
  <cp:lastModifiedBy>Mothalampet, Monica S</cp:lastModifiedBy>
  <cp:revision/>
  <cp:lastPrinted>2025-02-14T15:59:13Z</cp:lastPrinted>
  <dcterms:created xsi:type="dcterms:W3CDTF">2024-08-07T14:13:09Z</dcterms:created>
  <dcterms:modified xsi:type="dcterms:W3CDTF">2025-04-22T20:28:12Z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0x010100BF6E09E44C91DF44A4B0351FF9E6F3F8</vt:lpwstr>
  </property>
  <property fmtid="{D5CDD505-2E9C-101B-9397-08002B2CF9AE}" pid="3" name="MediaServiceImageTags">
    <vt:lpwstr/>
  </property>
  <property fmtid="{D5CDD505-2E9C-101B-9397-08002B2CF9AE}" pid="4" name="MSIP_Label_32e574c4-8805-42e8-821a-2fa1606dfe1a_Enabled">
    <vt:lpwstr>true</vt:lpwstr>
  </property>
  <property fmtid="{D5CDD505-2E9C-101B-9397-08002B2CF9AE}" pid="5" name="MSIP_Label_32e574c4-8805-42e8-821a-2fa1606dfe1a_SetDate">
    <vt:lpwstr>2025-04-22T20:28:09Z</vt:lpwstr>
  </property>
  <property fmtid="{D5CDD505-2E9C-101B-9397-08002B2CF9AE}" pid="6" name="MSIP_Label_32e574c4-8805-42e8-821a-2fa1606dfe1a_Method">
    <vt:lpwstr>Privileged</vt:lpwstr>
  </property>
  <property fmtid="{D5CDD505-2E9C-101B-9397-08002B2CF9AE}" pid="7" name="MSIP_Label_32e574c4-8805-42e8-821a-2fa1606dfe1a_Name">
    <vt:lpwstr>Other Approved Label</vt:lpwstr>
  </property>
  <property fmtid="{D5CDD505-2E9C-101B-9397-08002B2CF9AE}" pid="8" name="MSIP_Label_32e574c4-8805-42e8-821a-2fa1606dfe1a_SiteId">
    <vt:lpwstr>e6baca02-d986-4077-8053-30de7d5e0d58</vt:lpwstr>
  </property>
  <property fmtid="{D5CDD505-2E9C-101B-9397-08002B2CF9AE}" pid="9" name="MSIP_Label_32e574c4-8805-42e8-821a-2fa1606dfe1a_ActionId">
    <vt:lpwstr>d7295373-d504-4d79-84e8-e34b1cb441e1</vt:lpwstr>
  </property>
  <property fmtid="{D5CDD505-2E9C-101B-9397-08002B2CF9AE}" pid="10" name="MSIP_Label_32e574c4-8805-42e8-821a-2fa1606dfe1a_ContentBits">
    <vt:lpwstr>0</vt:lpwstr>
  </property>
  <property fmtid="{D5CDD505-2E9C-101B-9397-08002B2CF9AE}" pid="11" name="MSIP_Label_32e574c4-8805-42e8-821a-2fa1606dfe1a_Tag">
    <vt:lpwstr>10, 0, 1, 1</vt:lpwstr>
  </property>
</Properties>
</file>