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202300"/>
  <mc:AlternateContent xmlns:mc="http://schemas.openxmlformats.org/markup-compatibility/2006">
    <mc:Choice Requires="x15">
      <x15ac:absPath xmlns:x15ac="http://schemas.microsoft.com/office/spreadsheetml/2010/11/ac" url="https://fnma-my.sharepoint.com/personal/e3uedf_fanniemae_com/Documents/Work/Business Portal Documents/Multifamily/9-30-25/"/>
    </mc:Choice>
  </mc:AlternateContent>
  <xr:revisionPtr revIDLastSave="0" documentId="13_ncr:1_{5C6EE185-E732-46DD-8E31-D0D4C4E8EB03}" xr6:coauthVersionLast="47" xr6:coauthVersionMax="47" xr10:uidLastSave="{00000000-0000-0000-0000-000000000000}"/>
  <bookViews>
    <workbookView xWindow="-110" yWindow="-110" windowWidth="25820" windowHeight="13900" xr2:uid="{20CEBBB7-70E1-904D-99C7-DC79FFF5CECC}"/>
  </bookViews>
  <sheets>
    <sheet name="Overview" sheetId="3" r:id="rId1"/>
    <sheet name="Data dictionary" sheetId="1" r:id="rId2"/>
    <sheet name="Definitions" sheetId="2"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3" i="2" l="1"/>
  <c r="B12" i="2"/>
  <c r="B11" i="2"/>
  <c r="B10" i="2"/>
  <c r="B9" i="2"/>
  <c r="B8" i="2"/>
  <c r="B7" i="2"/>
  <c r="B6" i="2"/>
  <c r="B5" i="2"/>
</calcChain>
</file>

<file path=xl/sharedStrings.xml><?xml version="1.0" encoding="utf-8"?>
<sst xmlns="http://schemas.openxmlformats.org/spreadsheetml/2006/main" count="1234" uniqueCount="750">
  <si>
    <t>Database Column</t>
  </si>
  <si>
    <t>Field</t>
  </si>
  <si>
    <t>Field Type</t>
  </si>
  <si>
    <t>Data Type</t>
  </si>
  <si>
    <t>Description</t>
  </si>
  <si>
    <t>Source</t>
  </si>
  <si>
    <t>Property ID</t>
  </si>
  <si>
    <t>Organization ID</t>
  </si>
  <si>
    <t>ZIP</t>
  </si>
  <si>
    <t>State</t>
  </si>
  <si>
    <t>Region</t>
  </si>
  <si>
    <t>Year Built</t>
  </si>
  <si>
    <t>Property Rehab Type</t>
  </si>
  <si>
    <t>Property Rehab Year</t>
  </si>
  <si>
    <t>Type of Property Rehab</t>
  </si>
  <si>
    <t>Primary Property Type</t>
  </si>
  <si>
    <t>Average Occupancy Level</t>
  </si>
  <si>
    <t>Primary Resident Population</t>
  </si>
  <si>
    <t>Affordable Housing Subsidies</t>
  </si>
  <si>
    <t>Type of Affordable Housing Subsidies</t>
  </si>
  <si>
    <t>Utility Allowance or Subsidy</t>
  </si>
  <si>
    <t>Rent-Controlled / Rent Stabilized</t>
  </si>
  <si>
    <t>Green Building Certification?</t>
  </si>
  <si>
    <t>Green Building Certification Type</t>
  </si>
  <si>
    <t>Specific Green Building Certification Type</t>
  </si>
  <si>
    <t>Number of Building Types</t>
  </si>
  <si>
    <t>Building Type #1</t>
  </si>
  <si>
    <t>Number of buildings of this type (Building Type #1)</t>
  </si>
  <si>
    <t>Number of stories above ground (Building Type #1)</t>
  </si>
  <si>
    <t>Number of stories below ground (Building Type #1)</t>
  </si>
  <si>
    <t>Total number of bedrooms (Building Type #1)</t>
  </si>
  <si>
    <t>Total number of units (Building Type #1)</t>
  </si>
  <si>
    <t>Building Type #2</t>
  </si>
  <si>
    <t>Number of buildings of this type (Building Type #2)</t>
  </si>
  <si>
    <t>Number of stories above ground (Building Type #2)</t>
  </si>
  <si>
    <t>Number of stories below ground (Building Type #2)</t>
  </si>
  <si>
    <t>Total number of bedrooms (Building Type #2)</t>
  </si>
  <si>
    <t>Total number of units (Building Type #2)</t>
  </si>
  <si>
    <t>Building Type #3</t>
  </si>
  <si>
    <t>Number of buildings of this type (Building Type #3)</t>
  </si>
  <si>
    <t>Number of stories above ground (Building Type #3)</t>
  </si>
  <si>
    <t>Number of stories below ground (Building Type #3)</t>
  </si>
  <si>
    <t>Total number of bedrooms (Building Type #3)</t>
  </si>
  <si>
    <t>Total number of units (Building Type #3)</t>
  </si>
  <si>
    <t>Grand Total Number of Bedrooms</t>
  </si>
  <si>
    <t>Grand Total Number of Units</t>
  </si>
  <si>
    <t>Bedroom Density (Bedrooms per Unit)</t>
  </si>
  <si>
    <t>Unit Density (Units per 1000 Square Feet)</t>
  </si>
  <si>
    <t>Residential Floor Area (sqft)</t>
  </si>
  <si>
    <t>Common Area Floor Area (sqft)</t>
  </si>
  <si>
    <t>Retail and Commercial Floor Area (sqft)</t>
  </si>
  <si>
    <t>Retail and Commercial Tenant Uses</t>
  </si>
  <si>
    <t>Total Gross Floor Area (sqft)</t>
  </si>
  <si>
    <t>Number of Kitchens</t>
  </si>
  <si>
    <t>Number of Dishwashers</t>
  </si>
  <si>
    <t>Number of In-Unit Washer/Dryer Units</t>
  </si>
  <si>
    <t>Number of Common Area Washer/Dryer units</t>
  </si>
  <si>
    <t>Number of Elevators</t>
  </si>
  <si>
    <t>Number of Resident Bathrooms</t>
  </si>
  <si>
    <t>Number of Common Area Bathrooms</t>
  </si>
  <si>
    <t>Number of Computers in Common Areas</t>
  </si>
  <si>
    <t>Presence of On-site Commercial Cooking</t>
  </si>
  <si>
    <t xml:space="preserve">Number of walk-in refrigeration/freezer units </t>
  </si>
  <si>
    <t>Presence of EV charging stations</t>
  </si>
  <si>
    <t>Who may use EV charging stations?</t>
  </si>
  <si>
    <t>Are EV chargers on a common-area owner-paid utility bill?</t>
  </si>
  <si>
    <t>Who pays EV charging electricity?</t>
  </si>
  <si>
    <t>Number of Parking Spaces with Level One EV Charging Ports</t>
  </si>
  <si>
    <t>Number of Parking Spaces with Level Two EV Charging Ports</t>
  </si>
  <si>
    <t>Number of Parking Spaces with Level Three EV Charging Ports</t>
  </si>
  <si>
    <t>Is EV Charging Electricity Use Metered?</t>
  </si>
  <si>
    <t>Open Parking Floor Area (sqft)</t>
  </si>
  <si>
    <t>Non-enclosed Parking Floor Area (sqft)</t>
  </si>
  <si>
    <t>Enclosed Parking Floor Area (sqft)</t>
  </si>
  <si>
    <t>Number of Pools</t>
  </si>
  <si>
    <t>Length (ft) (Pool #1)</t>
  </si>
  <si>
    <t>Width (ft) (Pool #1)</t>
  </si>
  <si>
    <t>Pool location (Pool #1)</t>
  </si>
  <si>
    <t>Is the pool heated? (Pool #1)</t>
  </si>
  <si>
    <t>Number of Months of Pool Use in 2022 (Pool #1)</t>
  </si>
  <si>
    <t>Fitness Center</t>
  </si>
  <si>
    <t>Fitness Center Energy Included?</t>
  </si>
  <si>
    <t>Outdoor Recreation Area with Lights</t>
  </si>
  <si>
    <t>Outdoor Rec Area Lights Energy Included</t>
  </si>
  <si>
    <t>Locality-Mandated Water Restrictions</t>
  </si>
  <si>
    <t>Type of Water Restriction</t>
  </si>
  <si>
    <t>Approximate Water Restriction Start Date</t>
  </si>
  <si>
    <t>Approximate Water Restriction End Date</t>
  </si>
  <si>
    <t>Water Sources</t>
  </si>
  <si>
    <t>Unmetered Water Sources</t>
  </si>
  <si>
    <t>Building Footprint (sqft)</t>
  </si>
  <si>
    <t>Impervious Area (sqft)</t>
  </si>
  <si>
    <t>Planted Irrigable Outdoor Area (sqft)</t>
  </si>
  <si>
    <t>Non-Paved Non-Irrigated Area (sqft)</t>
  </si>
  <si>
    <t>Property Total Lot Size (sqft)</t>
  </si>
  <si>
    <t>Types of Irrigation</t>
  </si>
  <si>
    <t>Percent of Gross Floor Area that is Heated</t>
  </si>
  <si>
    <t>Percent of Gross Floor Area that is Cooled</t>
  </si>
  <si>
    <t>Hot Water Heating Energy Payer</t>
  </si>
  <si>
    <t>Plug-load Electricity Payer</t>
  </si>
  <si>
    <t>Cooling Energy Payer</t>
  </si>
  <si>
    <t>Space Heating Energy Payer</t>
  </si>
  <si>
    <t>Hot Water Heating Location</t>
  </si>
  <si>
    <t>Residential Hot Water System</t>
  </si>
  <si>
    <t>Primary Hot Water Fuel Type</t>
  </si>
  <si>
    <t>Type of Cooling Plant</t>
  </si>
  <si>
    <t>Commercial Cooling Tower</t>
  </si>
  <si>
    <t>Residential Cooling Equipment</t>
  </si>
  <si>
    <t>Type of Heating Plant</t>
  </si>
  <si>
    <t>Residential Heating Equipment</t>
  </si>
  <si>
    <t>Type of Heating</t>
  </si>
  <si>
    <t>Confirm Energy Data is Complete</t>
  </si>
  <si>
    <t>Metered Areas for Energy</t>
  </si>
  <si>
    <t>Total Energy Cost</t>
  </si>
  <si>
    <t>Energy Data Start Date</t>
  </si>
  <si>
    <t>Energy Data End Date</t>
  </si>
  <si>
    <t>Total Electricity Site kBTU</t>
  </si>
  <si>
    <t>Grid Electricity Site kBTU</t>
  </si>
  <si>
    <t>Generated Electricity Used Onsite Site kBTU</t>
  </si>
  <si>
    <t>Natural Gas Site kBTU</t>
  </si>
  <si>
    <t>Fuel Oil #1 Site kBTU</t>
  </si>
  <si>
    <t>Fuel Oil #2 Site kBTU</t>
  </si>
  <si>
    <t>Fuel Oil #4 Site kBTU</t>
  </si>
  <si>
    <t>Fuel Oil #5/6 Site kBTU</t>
  </si>
  <si>
    <t>Diesel Site kBTU</t>
  </si>
  <si>
    <t>Kerosene Site kBTU</t>
  </si>
  <si>
    <t>Propane Site kBTU</t>
  </si>
  <si>
    <t>District Steam Site kBTU</t>
  </si>
  <si>
    <t>District Hot Water Site kBTU</t>
  </si>
  <si>
    <t>Chilled Water Site kBTU</t>
  </si>
  <si>
    <t>Anthracite Coal Site kBTU</t>
  </si>
  <si>
    <t>Bituminous Coal Site kBTU</t>
  </si>
  <si>
    <t>Coke Site kBTU</t>
  </si>
  <si>
    <t>Wood Site kBTU</t>
  </si>
  <si>
    <t>Other Site kBTU</t>
  </si>
  <si>
    <t>Total Electricity Source kBTU</t>
  </si>
  <si>
    <t>Grid Electricity Source kBTU</t>
  </si>
  <si>
    <t>Generated Electricity Used Onsite Source kBTU</t>
  </si>
  <si>
    <t>Natural Gas Source kBTU</t>
  </si>
  <si>
    <t>Fuel Oil #1 Source kBTU</t>
  </si>
  <si>
    <t>Fuel Oil #2 Source kBTU</t>
  </si>
  <si>
    <t>Fuel Oil #4 Source kBTU</t>
  </si>
  <si>
    <t>Fuel Oil #5/6 Source kBTU</t>
  </si>
  <si>
    <t>Diesel Source kBTU</t>
  </si>
  <si>
    <t>Kerosene Source kBTU</t>
  </si>
  <si>
    <t>Propane Source kBTU</t>
  </si>
  <si>
    <t>District Steam Source kBTU</t>
  </si>
  <si>
    <t>District Hot Water Source kBTU</t>
  </si>
  <si>
    <t>Chilled Water Source kBTU</t>
  </si>
  <si>
    <t>Anthracite Coal Source kBTU</t>
  </si>
  <si>
    <t>Bituminous Coal Source kBTU</t>
  </si>
  <si>
    <t>Coke Source kBTU</t>
  </si>
  <si>
    <t>Wood Source kBTU</t>
  </si>
  <si>
    <t>Other Source kBTU</t>
  </si>
  <si>
    <t>Total Site Energy kBTU</t>
  </si>
  <si>
    <t>Total Source Energy kBTU</t>
  </si>
  <si>
    <t>Site EUI (kBTU/sqft/yr)</t>
  </si>
  <si>
    <t>Source EUI (kBTU/sqft/yr)</t>
  </si>
  <si>
    <t>Site Energy/Unit (kBtu/Unit/yr)</t>
  </si>
  <si>
    <t>Source Energy/Unit (kBtu/Unit/yr)</t>
  </si>
  <si>
    <t>Energy Cost ($/sqft/yr)</t>
  </si>
  <si>
    <t>Energy Cost ($/Unit/yr)</t>
  </si>
  <si>
    <t>Metered Areas for Water</t>
  </si>
  <si>
    <t>Total Water Cost</t>
  </si>
  <si>
    <t>Water Data Start Date</t>
  </si>
  <si>
    <t>Water Data End Date</t>
  </si>
  <si>
    <t>Total Water Use (kgal)</t>
  </si>
  <si>
    <t>Total Water Use Intensity (gal/sqft/yr)</t>
  </si>
  <si>
    <t>Total Water Use (gal/unit/day)</t>
  </si>
  <si>
    <t>Water Cost ($/sqft/yr)</t>
  </si>
  <si>
    <t>Water Cost ($/unit/yr)</t>
  </si>
  <si>
    <t>N/A or Not Available - electric data</t>
  </si>
  <si>
    <t>N/A or Not Available - Water Data</t>
  </si>
  <si>
    <t>Non-integer or zero stories or units</t>
  </si>
  <si>
    <t>PM ID appears more than once</t>
  </si>
  <si>
    <t>REF Error</t>
  </si>
  <si>
    <t>VALUE Error</t>
  </si>
  <si>
    <t>Not Multifamily primary property type</t>
  </si>
  <si>
    <t>Zero occupancy</t>
  </si>
  <si>
    <t>Incomplete Energy Data</t>
  </si>
  <si>
    <t>Bedroom density outlier</t>
  </si>
  <si>
    <t>Unit density outlier</t>
  </si>
  <si>
    <t>Source EUI outlier</t>
  </si>
  <si>
    <t>WUI outlier</t>
  </si>
  <si>
    <t>Non-integer number of appliances</t>
  </si>
  <si>
    <t>Unrealistic Parking Area</t>
  </si>
  <si>
    <t>Include in energy analysis?</t>
  </si>
  <si>
    <t>Include in water analysis?</t>
  </si>
  <si>
    <t>Derived</t>
  </si>
  <si>
    <t>Q1</t>
  </si>
  <si>
    <t>Q2</t>
  </si>
  <si>
    <t>Q3</t>
  </si>
  <si>
    <t>Q3a</t>
  </si>
  <si>
    <t>Q3b</t>
  </si>
  <si>
    <t>Q4</t>
  </si>
  <si>
    <t>Q5</t>
  </si>
  <si>
    <t>Q6</t>
  </si>
  <si>
    <t>Q7</t>
  </si>
  <si>
    <t>Q7a</t>
  </si>
  <si>
    <t>Q8</t>
  </si>
  <si>
    <t>Q9</t>
  </si>
  <si>
    <t>Q10</t>
  </si>
  <si>
    <t>Q10a</t>
  </si>
  <si>
    <t>Q10b</t>
  </si>
  <si>
    <t>Q11</t>
  </si>
  <si>
    <t>Q12</t>
  </si>
  <si>
    <t>Q12a</t>
  </si>
  <si>
    <t>Q12b</t>
  </si>
  <si>
    <t>Q12c</t>
  </si>
  <si>
    <t>Q12d</t>
  </si>
  <si>
    <t>Q12e</t>
  </si>
  <si>
    <t>Q13</t>
  </si>
  <si>
    <t>Q14</t>
  </si>
  <si>
    <t>Q15</t>
  </si>
  <si>
    <t>Q16</t>
  </si>
  <si>
    <t>Q17a</t>
  </si>
  <si>
    <t>Q17b</t>
  </si>
  <si>
    <t>Q17c</t>
  </si>
  <si>
    <t>Q17d</t>
  </si>
  <si>
    <t>Q17e</t>
  </si>
  <si>
    <t>Q17f</t>
  </si>
  <si>
    <t>Q17g</t>
  </si>
  <si>
    <t>Q17h</t>
  </si>
  <si>
    <t>Q18</t>
  </si>
  <si>
    <t>Q18a</t>
  </si>
  <si>
    <t>Q19</t>
  </si>
  <si>
    <t>Q19a</t>
  </si>
  <si>
    <t>Q19b</t>
  </si>
  <si>
    <t>Q19c</t>
  </si>
  <si>
    <t>Q19d</t>
  </si>
  <si>
    <t>Q19e</t>
  </si>
  <si>
    <t>Q19f</t>
  </si>
  <si>
    <t>Q19g</t>
  </si>
  <si>
    <t>Q20a</t>
  </si>
  <si>
    <t>Q20b</t>
  </si>
  <si>
    <t>Q20c</t>
  </si>
  <si>
    <t>Q21</t>
  </si>
  <si>
    <t>Q21a</t>
  </si>
  <si>
    <t>Q21b</t>
  </si>
  <si>
    <t>Q21c</t>
  </si>
  <si>
    <t>Q21d</t>
  </si>
  <si>
    <t>Q21e</t>
  </si>
  <si>
    <t>Q22</t>
  </si>
  <si>
    <t>Q22a</t>
  </si>
  <si>
    <t>Q23</t>
  </si>
  <si>
    <t>Q23a</t>
  </si>
  <si>
    <t>Q24</t>
  </si>
  <si>
    <t>Q24a</t>
  </si>
  <si>
    <t>Q24b</t>
  </si>
  <si>
    <t>Q24c</t>
  </si>
  <si>
    <t>Q25</t>
  </si>
  <si>
    <t>Q26</t>
  </si>
  <si>
    <t>Q27a</t>
  </si>
  <si>
    <t>Q27b</t>
  </si>
  <si>
    <t>Q27c</t>
  </si>
  <si>
    <t>Q27d</t>
  </si>
  <si>
    <t>Q28</t>
  </si>
  <si>
    <t>Q29a</t>
  </si>
  <si>
    <t>Q29b</t>
  </si>
  <si>
    <t>Q30a</t>
  </si>
  <si>
    <t>Q30b</t>
  </si>
  <si>
    <t>Q30c</t>
  </si>
  <si>
    <t>Q30d</t>
  </si>
  <si>
    <t>Q31a</t>
  </si>
  <si>
    <t>Q31b</t>
  </si>
  <si>
    <t>Q31c</t>
  </si>
  <si>
    <t>Q32a</t>
  </si>
  <si>
    <t>Q32b</t>
  </si>
  <si>
    <t>Q32c</t>
  </si>
  <si>
    <t>Q33a</t>
  </si>
  <si>
    <t>Q33b</t>
  </si>
  <si>
    <t>Q33c</t>
  </si>
  <si>
    <t>Q34</t>
  </si>
  <si>
    <t>Filter</t>
  </si>
  <si>
    <t>2022 Annual HDD65</t>
  </si>
  <si>
    <t>2022 Annual CDD65</t>
  </si>
  <si>
    <t>2022 Annual HDD40</t>
  </si>
  <si>
    <t>Peak ET</t>
  </si>
  <si>
    <t>Peak P50</t>
  </si>
  <si>
    <t>Referenced</t>
  </si>
  <si>
    <t>Property characteristic</t>
  </si>
  <si>
    <t>Energy characteristic</t>
  </si>
  <si>
    <t>Water characteristic</t>
  </si>
  <si>
    <t>A</t>
  </si>
  <si>
    <t>B</t>
  </si>
  <si>
    <t>C</t>
  </si>
  <si>
    <t>D</t>
  </si>
  <si>
    <t>E</t>
  </si>
  <si>
    <t>F</t>
  </si>
  <si>
    <t>G</t>
  </si>
  <si>
    <t>H</t>
  </si>
  <si>
    <t>I</t>
  </si>
  <si>
    <t>J</t>
  </si>
  <si>
    <t>K</t>
  </si>
  <si>
    <t>L</t>
  </si>
  <si>
    <t>M</t>
  </si>
  <si>
    <t>N</t>
  </si>
  <si>
    <t>O</t>
  </si>
  <si>
    <t>P</t>
  </si>
  <si>
    <t>Q</t>
  </si>
  <si>
    <t>R</t>
  </si>
  <si>
    <t>S</t>
  </si>
  <si>
    <t>T</t>
  </si>
  <si>
    <t>U</t>
  </si>
  <si>
    <t>V</t>
  </si>
  <si>
    <t>W</t>
  </si>
  <si>
    <t>X</t>
  </si>
  <si>
    <t>Y</t>
  </si>
  <si>
    <t>Z</t>
  </si>
  <si>
    <t>AA</t>
  </si>
  <si>
    <t>AB</t>
  </si>
  <si>
    <t>AC</t>
  </si>
  <si>
    <t>AD</t>
  </si>
  <si>
    <t>AE</t>
  </si>
  <si>
    <t>AF</t>
  </si>
  <si>
    <t>AG</t>
  </si>
  <si>
    <t>AH</t>
  </si>
  <si>
    <t>AI</t>
  </si>
  <si>
    <t>AJ</t>
  </si>
  <si>
    <t>AK</t>
  </si>
  <si>
    <t>AL</t>
  </si>
  <si>
    <t>AM</t>
  </si>
  <si>
    <t>AN</t>
  </si>
  <si>
    <t>AO</t>
  </si>
  <si>
    <t>AP</t>
  </si>
  <si>
    <t>AQ</t>
  </si>
  <si>
    <t>AR</t>
  </si>
  <si>
    <t>AS</t>
  </si>
  <si>
    <t>AT</t>
  </si>
  <si>
    <t>AU</t>
  </si>
  <si>
    <t>AV</t>
  </si>
  <si>
    <t>AW</t>
  </si>
  <si>
    <t>AX</t>
  </si>
  <si>
    <t>AY</t>
  </si>
  <si>
    <t>AZ</t>
  </si>
  <si>
    <t>BA</t>
  </si>
  <si>
    <t>BB</t>
  </si>
  <si>
    <t>BC</t>
  </si>
  <si>
    <t>BD</t>
  </si>
  <si>
    <t>BE</t>
  </si>
  <si>
    <t>BF</t>
  </si>
  <si>
    <t>BG</t>
  </si>
  <si>
    <t>BH</t>
  </si>
  <si>
    <t>BI</t>
  </si>
  <si>
    <t>BJ</t>
  </si>
  <si>
    <t>BK</t>
  </si>
  <si>
    <t>BL</t>
  </si>
  <si>
    <t>BM</t>
  </si>
  <si>
    <t>BN</t>
  </si>
  <si>
    <t>BO</t>
  </si>
  <si>
    <t>BP</t>
  </si>
  <si>
    <t>BQ</t>
  </si>
  <si>
    <t>BR</t>
  </si>
  <si>
    <t>BS</t>
  </si>
  <si>
    <t>BT</t>
  </si>
  <si>
    <t>BU</t>
  </si>
  <si>
    <t>BV</t>
  </si>
  <si>
    <t>CG</t>
  </si>
  <si>
    <t>CH</t>
  </si>
  <si>
    <t>CI</t>
  </si>
  <si>
    <t>CJ</t>
  </si>
  <si>
    <t>CK</t>
  </si>
  <si>
    <t>CL</t>
  </si>
  <si>
    <t>CM</t>
  </si>
  <si>
    <t>CN</t>
  </si>
  <si>
    <t>CO</t>
  </si>
  <si>
    <t>CP</t>
  </si>
  <si>
    <t>CQ</t>
  </si>
  <si>
    <t>CR</t>
  </si>
  <si>
    <t>CS</t>
  </si>
  <si>
    <t>CT</t>
  </si>
  <si>
    <t>CU</t>
  </si>
  <si>
    <t>CV</t>
  </si>
  <si>
    <t>CW</t>
  </si>
  <si>
    <t>CX</t>
  </si>
  <si>
    <t>CY</t>
  </si>
  <si>
    <t>CZ</t>
  </si>
  <si>
    <t>DA</t>
  </si>
  <si>
    <t>DB</t>
  </si>
  <si>
    <t>DC</t>
  </si>
  <si>
    <t>DD</t>
  </si>
  <si>
    <t>DE</t>
  </si>
  <si>
    <t>DF</t>
  </si>
  <si>
    <t>DG</t>
  </si>
  <si>
    <t>DH</t>
  </si>
  <si>
    <t>DI</t>
  </si>
  <si>
    <t>DJ</t>
  </si>
  <si>
    <t>DK</t>
  </si>
  <si>
    <t>DL</t>
  </si>
  <si>
    <t>DM</t>
  </si>
  <si>
    <t>DN</t>
  </si>
  <si>
    <t>DO</t>
  </si>
  <si>
    <t>DP</t>
  </si>
  <si>
    <t>DQ</t>
  </si>
  <si>
    <t>DR</t>
  </si>
  <si>
    <t>DS</t>
  </si>
  <si>
    <t>DT</t>
  </si>
  <si>
    <t>DU</t>
  </si>
  <si>
    <t>DV</t>
  </si>
  <si>
    <t>DW</t>
  </si>
  <si>
    <t>DY</t>
  </si>
  <si>
    <t>DZ</t>
  </si>
  <si>
    <t>DX</t>
  </si>
  <si>
    <t>EA</t>
  </si>
  <si>
    <t>EB</t>
  </si>
  <si>
    <t>EC</t>
  </si>
  <si>
    <t>ED</t>
  </si>
  <si>
    <t>EE</t>
  </si>
  <si>
    <t>EF</t>
  </si>
  <si>
    <t>EG</t>
  </si>
  <si>
    <t>EH</t>
  </si>
  <si>
    <t>EI</t>
  </si>
  <si>
    <t>EJ</t>
  </si>
  <si>
    <t>EK</t>
  </si>
  <si>
    <t>EL</t>
  </si>
  <si>
    <t>EM</t>
  </si>
  <si>
    <t>EN</t>
  </si>
  <si>
    <t>EO</t>
  </si>
  <si>
    <t>EP</t>
  </si>
  <si>
    <t>EQ</t>
  </si>
  <si>
    <t>ER</t>
  </si>
  <si>
    <t>ES</t>
  </si>
  <si>
    <t>ET</t>
  </si>
  <si>
    <t>EU</t>
  </si>
  <si>
    <t>EV</t>
  </si>
  <si>
    <t>EW</t>
  </si>
  <si>
    <t>EX</t>
  </si>
  <si>
    <t>EY</t>
  </si>
  <si>
    <t>EZ</t>
  </si>
  <si>
    <t>FA</t>
  </si>
  <si>
    <t>FB</t>
  </si>
  <si>
    <t>FC</t>
  </si>
  <si>
    <t>FD</t>
  </si>
  <si>
    <t>FE</t>
  </si>
  <si>
    <t>FF</t>
  </si>
  <si>
    <t>FG</t>
  </si>
  <si>
    <t>FH</t>
  </si>
  <si>
    <t>FI</t>
  </si>
  <si>
    <t>FJ</t>
  </si>
  <si>
    <t>FK</t>
  </si>
  <si>
    <t>FL</t>
  </si>
  <si>
    <t>FM</t>
  </si>
  <si>
    <t>FN</t>
  </si>
  <si>
    <t>FO</t>
  </si>
  <si>
    <t>FP</t>
  </si>
  <si>
    <t>FQ</t>
  </si>
  <si>
    <t>FR</t>
  </si>
  <si>
    <t>FS</t>
  </si>
  <si>
    <t>FT</t>
  </si>
  <si>
    <t>FU</t>
  </si>
  <si>
    <t>FV</t>
  </si>
  <si>
    <t>FW</t>
  </si>
  <si>
    <t>FX</t>
  </si>
  <si>
    <t>FY</t>
  </si>
  <si>
    <t>FZ</t>
  </si>
  <si>
    <t>GA</t>
  </si>
  <si>
    <t>GB</t>
  </si>
  <si>
    <t>GC</t>
  </si>
  <si>
    <t>GD</t>
  </si>
  <si>
    <t>GE</t>
  </si>
  <si>
    <t>GF</t>
  </si>
  <si>
    <t>GG</t>
  </si>
  <si>
    <t>GH</t>
  </si>
  <si>
    <t>GI</t>
  </si>
  <si>
    <t>GJ</t>
  </si>
  <si>
    <t>GK</t>
  </si>
  <si>
    <t>GL</t>
  </si>
  <si>
    <t>GM</t>
  </si>
  <si>
    <t>GN</t>
  </si>
  <si>
    <t>GO</t>
  </si>
  <si>
    <t>Number</t>
  </si>
  <si>
    <t>Cooling degree days (CDD) based on a base temperature of 65F. Determined by U.S. EPA based on property ZIP Code.</t>
  </si>
  <si>
    <t>Heating degree days (HDD) based on a base temperature of 65F. Determined by U.S. EPA based on property ZIP Code.</t>
  </si>
  <si>
    <t>Cooling degree days (CDD) based on a base temperature of 40F. Determined by U.S. EPA based on property ZIP Code.</t>
  </si>
  <si>
    <t>Unique identifier assigned to each property.</t>
  </si>
  <si>
    <t>Unique identifier assigned to each property owner / survey respondent.</t>
  </si>
  <si>
    <t>Text</t>
  </si>
  <si>
    <t>State where property is located.</t>
  </si>
  <si>
    <t>Region associated with the state where property is located, based on Fannie Mae's 4 regions.</t>
  </si>
  <si>
    <t>Year when property was built.</t>
  </si>
  <si>
    <t>Peak ET (evapotranspiration) for the driest month of the year (the month of the year with the greatest irrigation use). Determined by U.S. EPA based on property ZIP code.</t>
  </si>
  <si>
    <t>Peak P50 (rainfall) for the driest month of the year (the month of the year with the greatest irrigation use). Determined by U.S. EPA based on property ZIP code.</t>
  </si>
  <si>
    <t>Type of rehabilitation at the property. Options include "Substantial Rehabilitation", "Moderate Rehabilitation", or "Neither". If properties did not respond to this question, the answer was listed as "Not Provided". Definitions for the types of rehabilitations are listed in the "Definitions" tab.</t>
  </si>
  <si>
    <t>Property Rehabilitations</t>
  </si>
  <si>
    <t>Substantial rehabilitation</t>
  </si>
  <si>
    <t>Moderate rehabilitation</t>
  </si>
  <si>
    <t xml:space="preserve">Distribute common area or exterior upgrade costs on a per-unit basis. Add it to in-unit costs to calculate the per-unit rehabilitation cost.
For a substantial rehabilitation, work area exceeds 50% of the aggregate area of the building and/or the cost is at least $20,000 per unit. </t>
  </si>
  <si>
    <t>Distribute common area or exterior upgrade costs on a per-unit basis. Add it to in-unit costs to calculate the per-unit rehabilitation cost.
For a moderate rehabilitation, work area does not exceed 50% of the aggregate area of the building and the cost is at least $8,000 per unit.</t>
  </si>
  <si>
    <t>Year that the last rehabilitation at the property was completed.</t>
  </si>
  <si>
    <t>Text: Multiple Choice, Multiple Response</t>
  </si>
  <si>
    <t>Type of rehabilitation that took place at the property. Options include "Cosmetic (Kitchen cabinets, flooring, countertops, wall coverings, common areas, etc.)", "Envelope (Doors, windows, roof, siding, insulation)", "Mechanical, Electrical — Central Plant (HVAC)", "Plumbing — Central Plant (HVAC)", "Mechanical, Electrical, Plumbing, HVAC — Resident Units (Lighting, appliances, plumbing fixtures)", "Common Areas", and "Other".</t>
  </si>
  <si>
    <t>Text: Multiple Choice, Single Response</t>
  </si>
  <si>
    <t>Property Type. Options include "Rental", "Cooperative", "Condominium", and "Other".</t>
  </si>
  <si>
    <t>Defined as "Average property occupancy in 2022, to the nearest 10%". Some properties did not round to the nearest 10%.</t>
  </si>
  <si>
    <t xml:space="preserve">Primary resident population. Allowable values: "No majority population/general purpose housing", "Military", "Student", "Senior/Independent Living", "Special Accessibility Needs", and "Other". </t>
  </si>
  <si>
    <t>Text: Y/N</t>
  </si>
  <si>
    <t>Indicator of whether the property received one or more types of public, local state, or federal affordable housing subsidies for some or all units. Properties were allowed to answer "Unsure". If respondents did not answer this question, the answer was listed as "Not Provided".</t>
  </si>
  <si>
    <t xml:space="preserve">If respondents answered "Yes" to Q7, they were able to select specific affordable housing subsidies for the property. The specific options included: 
- Public Housing
- Tenant-based vouchers
- Project-based rental assistance (e.g. Section 8, Section 202, Section 811)
- Federal Housing Administration (FHA) Insured loan
- HOME/HTF/CDBG
- Veterans Affairs Housing
- Department of Defense Housing
- Low-income housing tax credits
- Other state, local, or philanthropic operating/capital subsidy </t>
  </si>
  <si>
    <t>Indicator of whether the property or residential tenants receive a government-provided subsidy payment for utility costs. Options include "Yes, tenants", "Yes, owners", "Yes, both", "No", and "Unsure".</t>
  </si>
  <si>
    <t>Indicator of whether the property is rent controlled or rent stabilized.</t>
  </si>
  <si>
    <t>Response to question asking respondent to "confirm that the energy data you provided includes all energy consumption for the entire property in 2022." Note that for properties that submitted via the bulk upload template, this was automatically assumed to be "yes". However, some properties' data exports from ESPM noted that the metered areas did not include the full property.</t>
  </si>
  <si>
    <t>Metered areas for energy reported from ESPM data export provided by EPA.</t>
  </si>
  <si>
    <t>Date</t>
  </si>
  <si>
    <t>Indicator of whether the property has a Green Building Certification.</t>
  </si>
  <si>
    <t>Indicator of type of Green Building Certification. Options include: 
- BREEAM USA — In Use: Residential
- Build It Green — GreenPoint
- Enterprise Community Partners — Enterprise Green Communities
- Green Building Initiative — Green Globes
- Home Innovation Research Labs — National Green Building Standard (NGBS)
- International Finance Corporation — EDGE
- International Living Future Institute — Living Building Challenge
- Passive House Institute (PHI)
- Passive House Institute US (PHIUS)
- U.S. Department of Energy — Zero Energy Ready Home
- U.S. Environmental Protection Agency — ENERGY STAR or Indoor AirPLUS
- U.S. Green Building Council (USGBC) — LEED</t>
  </si>
  <si>
    <t>Build It Green</t>
  </si>
  <si>
    <t>Enterprise Community Partners</t>
  </si>
  <si>
    <t>Green Building Initiative</t>
  </si>
  <si>
    <t>Home Innovation Research Labs</t>
  </si>
  <si>
    <t>International Living Future Institute</t>
  </si>
  <si>
    <t>Passive House Institute (PHI)</t>
  </si>
  <si>
    <t>Passive House Institute US (PHIUS)</t>
  </si>
  <si>
    <t>U.S. Environmental Protection Agency</t>
  </si>
  <si>
    <t>U.S. Green Building Council (USGBC)</t>
  </si>
  <si>
    <t>Specific Types of Green Building Certification</t>
  </si>
  <si>
    <t>Indicator of specific type of Green Building Certification. Some of the Green Building Certification agencies have different types of certifications. The full list of sub-certifications is included in the "Definitions" tab.</t>
  </si>
  <si>
    <t>The number of building types present at the property. A full list of definitions of building types is included in the "Definitions" tab.</t>
  </si>
  <si>
    <t>Building Types</t>
  </si>
  <si>
    <t>High-rise</t>
  </si>
  <si>
    <t>A single structure of ten or more stories containing five or more separate dwelling units.</t>
  </si>
  <si>
    <t>Mid-rise</t>
  </si>
  <si>
    <t>A single structure of five to nine stories containing five or more separate dwelling units.</t>
  </si>
  <si>
    <t>Low-rise</t>
  </si>
  <si>
    <t>A single structure of one to four stories containing five or more separate dwelling units.</t>
  </si>
  <si>
    <t>Garden-style</t>
  </si>
  <si>
    <t>One structure of one to four stories containing five or more separate dwelling units that is part of a group of buildings that surround at least one lawn or courtyard.</t>
  </si>
  <si>
    <t>Towngarden</t>
  </si>
  <si>
    <t>One structure in a series of attached structures, each of which contain one to four stories and one to four separate dwelling units, that is part of a group of buildings that surround at least one lawn or courtyard.</t>
  </si>
  <si>
    <t>Townhouse</t>
  </si>
  <si>
    <t>Single-Family</t>
  </si>
  <si>
    <t>One structure in a series of attached structures, each of which contain one to four stories and one to four separate dwelling units.</t>
  </si>
  <si>
    <t>An individual, detached structure of one to four stories containing one to four separate dwelling units.</t>
  </si>
  <si>
    <t>Number of buildings for the first building type.</t>
  </si>
  <si>
    <t>The first building type present at the property. Options include "high-rise", "mid-rise", "low-rise", "garden-style", "towngarden", "townhouse", and "single-family". Definitions for each of these building types are included in the "Definitions" tab.</t>
  </si>
  <si>
    <t>Number of stories above ground for the first building type. The available choices depend on the answer selected for Q12 (building type).</t>
  </si>
  <si>
    <t xml:space="preserve">Number of stories below ground for the first building type. </t>
  </si>
  <si>
    <t>Total number of bedrooms for the first building type. For the web survey form, this is calculated based on the number of studios, 1BR, 2BR, 3BR, and 4BR units. For the bulk upload survey form, respondents simply entered the total number of bedrooms.</t>
  </si>
  <si>
    <t>Total number of units for the first building type. For the web survey form, this is calculated based on the number of studios, 1BR, 2BR, 3BR, and 4BR units. For the bulk upload survey form, respondents simply entered the total number of bedrooms.</t>
  </si>
  <si>
    <t>The second building type present at the property. Options include "high-rise", "mid-rise", "low-rise", "garden-style", "towngarden", "townhouse", and "single-family". Definitions for each of these building types are included in the "Definitions" tab.</t>
  </si>
  <si>
    <t>Number of buildings for the second building type.</t>
  </si>
  <si>
    <t>Number of stories above ground for the second building type. The available choices depend on the answer selected for Q12 (building type).</t>
  </si>
  <si>
    <t xml:space="preserve">Number of stories below ground for the second building type. </t>
  </si>
  <si>
    <t>Total number of bedrooms for the second building type. For the web survey form, this is calculated based on the number of studios, 1BR, 2BR, 3BR, and 4BR units. For the bulk upload survey form, respondents simply entered the total number of bedrooms.</t>
  </si>
  <si>
    <t>Total number of units for the second building type. For the web survey form, this is calculated based on the number of studios, 1BR, 2BR, 3BR, and 4BR units. For the bulk upload survey form, respondents simply entered the total number of bedrooms.</t>
  </si>
  <si>
    <t>The third building type present at the property. Options include "high-rise", "mid-rise", "low-rise", "garden-style", "towngarden", "townhouse", and "single-family". Definitions for each of these building types are included in the "Definitions" tab.</t>
  </si>
  <si>
    <t>Number of buildings for the third building type.</t>
  </si>
  <si>
    <t>Number of stories above ground for the third building type. The available choices depend on the answer selected for Q12 (building type).</t>
  </si>
  <si>
    <t xml:space="preserve">Number of stories below ground for the third building type. </t>
  </si>
  <si>
    <t>Total number of bedrooms for the third building type. For the web survey form, this is calculated based on the number of studios, 1BR, 2BR, 3BR, and 4BR units. For the bulk upload survey form, respondents simply entered the total number of bedrooms.</t>
  </si>
  <si>
    <t>Total number of units for the third building type. For the web survey form, this is calculated based on the number of studios, 1BR, 2BR, 3BR, and 4BR units. For the bulk upload survey form, respondents simply entered the total number of bedrooms.</t>
  </si>
  <si>
    <t>Metered areas for water reported from ESPM data export provided by EPA.</t>
  </si>
  <si>
    <t>Total energy cost for 2022. For properties that submitted their energy data via ESPM, this is the "Energy Cost ($)" field in the ESPM export. For properties that submitted their energy data via the spreadsheet, this sums up the monthly utility bill costs for every energy utility.</t>
  </si>
  <si>
    <t>The start date of energy data. This is 1/1/2022 for all properties that submitted energy data. If properties submitted energy bills from time periods that were before this date (e.g. 12/15/2021-1/15/2022), the energy bills were prorated.</t>
  </si>
  <si>
    <t>The end date of energy data. This is 12/31/2022 for all properties that submitted energy data. If properties submitted energy bills from time periods that were after this date (e.g. 12/15/2022-1/15/2023), the energy bills were prorated.</t>
  </si>
  <si>
    <t xml:space="preserve">The sum of grid electricity and generated energy used onsite in units of site kBTU. </t>
  </si>
  <si>
    <t>Total Cost divided by Total gross floor area. Calculated if cost information and square footage information were provided.</t>
  </si>
  <si>
    <t>Total Cost divided by Total gross floor area. Calculated if cost information and unit information were provided.</t>
  </si>
  <si>
    <t>Total number of bedrooms across all building types. Calculated by summing the number of bedrooms for each building type.</t>
  </si>
  <si>
    <t>Total number of units across all building types. Calculated by summing the number of units for each building type.</t>
  </si>
  <si>
    <t>Total number of bedrooms divided by total number of units.</t>
  </si>
  <si>
    <t>Number of units per 1000 square feet.</t>
  </si>
  <si>
    <t>Total residential floor area. Definitions of floor area types are included in the "Definitions" tab.</t>
  </si>
  <si>
    <t>Total common area floor area. Definitions of floor area types are included in the "Definitions" tab.</t>
  </si>
  <si>
    <t>Total retail and commercial floor area. Definitions of floor area types are included in the "Definitions" tab.</t>
  </si>
  <si>
    <t>Calculated by summing the Residential Floor Area, Common Area Floor Area, and Retail and Commercial Floor Area.</t>
  </si>
  <si>
    <t>Types of retail and commercial uses. Options include "Retail", "Office", "Restaurant", "Data center", and "Other". Note that this question was not included in the bulk upload template.</t>
  </si>
  <si>
    <t>Number of kitchens at the property. Includes kitchens that have a stove top/cook top, at least one cupboard, small counter space, any size refrigerator and a sink (separate from the bathroom sink).</t>
  </si>
  <si>
    <t>Number of dishwashers at the property.</t>
  </si>
  <si>
    <t xml:space="preserve">Number of in-unit laundry hookups for all of the buildings on the property. Includes both pay-per-use and free washer, dryer or combination units with a unique plug. </t>
  </si>
  <si>
    <t xml:space="preserve">Number of common area laundry hookups for all of the buildings on the property. Includes both pay-per-use and free washer, dryer or combination units with a unique plug. </t>
  </si>
  <si>
    <t>Number of elevators at the property. Includes penthouse and freight elevators.</t>
  </si>
  <si>
    <t>Number of resident bathrooms at the property. A half bathroom counts as 1 bathroom.</t>
  </si>
  <si>
    <t>Number of common area bathrooms at the property. One bathroom may include multiple stalls.</t>
  </si>
  <si>
    <t>Number of computers in common area staff spaces and retail/commercial space (including leasing and business center).</t>
  </si>
  <si>
    <t>Indicator of whether on-site commercial cooking is present, such as a restaurant or dining facility.</t>
  </si>
  <si>
    <t>Number of walk-in refrigeration/freezer units at the property. Defined as large units used to store refrigerated goods which a person can walk into.</t>
  </si>
  <si>
    <t>Indicator of whether EV chargers are present at the property.</t>
  </si>
  <si>
    <t>Indicator of whether EV chargers are on a common-area owner-paid utility bill.</t>
  </si>
  <si>
    <t>Indicator of EV charging station users. Allowable values include: "Tenants", "Commercial Use", or "Shared".</t>
  </si>
  <si>
    <t>Indicator of who pays for EV charging electricity use. Allowable values include: "Tenant", "Building Owner", and "Other".</t>
  </si>
  <si>
    <t>Number of parking spaces with Level One EV charging ports. Level 1 includes EV-dedicated wall outlets.</t>
  </si>
  <si>
    <t>Number of parking spaces with Level Two EV charging ports. Level 2 is the typical EV plug found in homes and garages. Most public charging stations are level 2.</t>
  </si>
  <si>
    <t>Number of parking spaces with Level Two EV charging ports. Level 3 chargers are also known as DCFC or DC Fast Chargers. They are very high-powered and are less common as they do not work with all EVs.</t>
  </si>
  <si>
    <t>Indicator of whether EV charging station electricity use is tracked specifically, either on utility meters or house meters.</t>
  </si>
  <si>
    <t>Residential floor area</t>
  </si>
  <si>
    <t>This is a sum of all residential units, including unoccupied/vacant/down unit square footage. Excluding common area space.</t>
  </si>
  <si>
    <t>Indoor common area</t>
  </si>
  <si>
    <t>Excluding parking lots, but including basement space.</t>
  </si>
  <si>
    <t>Retail and Commercial floor area</t>
  </si>
  <si>
    <t>Sum of the retail and commercial tenant space in the building(s) on a property.</t>
  </si>
  <si>
    <t>Parking Areas</t>
  </si>
  <si>
    <t>Open parking area</t>
  </si>
  <si>
    <t>Open parking is an area without a solid roof, walls and ventilation. Open parking does include partially enclosed spaces such as a surface lot with sunshades or tin roofing with a light.</t>
  </si>
  <si>
    <t>Non-enclosed parking is an area with an overhead covering but no walls and no ventilation requirements. It includes a multilevel parking structure that requires light during daytime hours.</t>
  </si>
  <si>
    <t>Non-enclosed parking area</t>
  </si>
  <si>
    <t>Enclosed parking area</t>
  </si>
  <si>
    <t>Enclosed parking is an area with an overhead covering, walls and ventilation requirements. This is typically an underground garage. “Tuck under” parking is considered fully enclosed.</t>
  </si>
  <si>
    <t>Floor area of open parking lots. Definitions are included in the "Definitions" tab.</t>
  </si>
  <si>
    <t>Floor area of non-enclosed parking lots. Definitions are included in the "Definitions" tab.</t>
  </si>
  <si>
    <t>Floor area of enclosed parking lots. Definitions are included in the "Definitions" tab.</t>
  </si>
  <si>
    <t>Number of pools present at the property.</t>
  </si>
  <si>
    <t>Indicator of whether the energy use associated with the fitness center is included in the energy consumption data provided.</t>
  </si>
  <si>
    <t>Indicator of whether there is an outdoor recreation area with lights on the property.</t>
  </si>
  <si>
    <t>Indicator of whether there is a fitness center on the property.</t>
  </si>
  <si>
    <t>Indicator of whether the energy use associated with the outdoor recreation areas is included in the energy consumption data provided.</t>
  </si>
  <si>
    <t>BW-CF</t>
  </si>
  <si>
    <t>Multiple</t>
  </si>
  <si>
    <t>Repeat of fields BR-BV. Pool data was provided for up to 3 pool types.</t>
  </si>
  <si>
    <t>Length of pool #1 in feet.</t>
  </si>
  <si>
    <t>Width of pool #1 in feet.</t>
  </si>
  <si>
    <t>Location of pool #1. Allowable values include "indoor" and "outdoor".</t>
  </si>
  <si>
    <t>Indicator of whether the pool is heated.</t>
  </si>
  <si>
    <t>Number of months the pool was in use in 2022.</t>
  </si>
  <si>
    <t>Indicator of whether locality-mandated water restrictions were present at this property in 2022.</t>
  </si>
  <si>
    <t>Approximate start date of water restriction.</t>
  </si>
  <si>
    <t>Approximate end date of water restriction.</t>
  </si>
  <si>
    <t xml:space="preserve">All water sources used at the property. Allowable values include: "Publicly supplied potable water", "Publicly supplied reclaimed/recycled water", "On-site reclaimed/recycled water", "On-site potable water (wells, surface water, etc.)", "Rainwater harvesting (e.g., rain barrels, cisterns)", and "Other". </t>
  </si>
  <si>
    <t>Unmetered water sources used at the property. Allowable values include: "Rainwater harvesting (e.g., rain barrels, cisterns)", "Wells", "Retention ponds", "None", and "Other".</t>
  </si>
  <si>
    <t>Type of locality-mandated water restriction present at this property. Allowable values include "Drought restriction" and "Other".</t>
  </si>
  <si>
    <t>Indoor Floor Areas</t>
  </si>
  <si>
    <t>Note that properties were encouraged to use Google Maps to estimate parking areas and outdoor areas where applicable.</t>
  </si>
  <si>
    <t>Building Footprint</t>
  </si>
  <si>
    <t>The building footprint on the property includes the footprint of non-enclosed or structured parking. Exclude open or surface parking.</t>
  </si>
  <si>
    <t>Footprints &amp; Outdoor Areas</t>
  </si>
  <si>
    <t>The total impervious area on the property, including parking areas. A detailed definition is included in the "Definitions" tab.</t>
  </si>
  <si>
    <t>Impervious Area</t>
  </si>
  <si>
    <t>Impervious area includes all open or surface parking and paved vehicle circulation space. For the purposes of the survey, this is essentially equal to the open parking area.</t>
  </si>
  <si>
    <t>Planted Irrigable Outdoor Area</t>
  </si>
  <si>
    <t>The area of planted irrigable outdoor improvements, including open space/lawns, flower or shrub beds, and gardens.</t>
  </si>
  <si>
    <t>The total planted irrigable outdoor areas on the property. Definitions of outdoor areas are included in the "Definitions" tab.</t>
  </si>
  <si>
    <t>The building footprint. Definitions of footprints &amp; outdoor areas are included in the "Definitions" tab.</t>
  </si>
  <si>
    <t>The total non-paved non-irrigated outdoor areas on the property. Definitions of outdoor areas are included in the "Definitions" tab.</t>
  </si>
  <si>
    <t>The total lot size is calculated by summing the Building Footprint, Impervious Area, Planted Irrigable Outdoor Area, and Non-Paved Non-Irrigated Area.</t>
  </si>
  <si>
    <t>Non-Paved Non-Irrigable Outdoor Area</t>
  </si>
  <si>
    <t>Non-paved non-irrigable outdoor areas include any other space that is not paved and not irrigated, including mulched areas and playgrounds.</t>
  </si>
  <si>
    <t>Types of irrigation present at the property. Allowable values include: "Automatic irrigation system (sprinklers, driplines, rotors, or other emitters attached to a central controller, clock timer, or switch irrigation", "Hand watering (via a hose, watering can, etc.)", "No supplemental irrigation (natural rainwater and/or xeriscaping only)", "No planted area", and "Other".</t>
  </si>
  <si>
    <t>Percent of gross indoor floor area that is heated by mechanical heating equipment.</t>
  </si>
  <si>
    <t>Percent of gross indoor floor area that is cooled by mechanical cooling equipment.</t>
  </si>
  <si>
    <t>The party that pays for energy used for hot water heating. Allowable values include: "Resident", "Owner", and "Billback". Definitions of these payers are included in the "Definitions" tab.</t>
  </si>
  <si>
    <t>Resident</t>
  </si>
  <si>
    <t>Energy &amp; Water Payers</t>
  </si>
  <si>
    <t>Owner</t>
  </si>
  <si>
    <t>The utility or energy end-use is master metered or invoiced.</t>
  </si>
  <si>
    <t>The utility or energy end-use is directly or individually metered to individual residents.</t>
  </si>
  <si>
    <t>Billback</t>
  </si>
  <si>
    <t>The utility or energy end-use is billed to the owner, but the owner costs are billed back/passed through to residents via practices such as RUBS, third-party submeter, or flat fee.</t>
  </si>
  <si>
    <t>The party that pays for in-unit plug load electricity. Allowable values include: "Resident", "Owner", and "Billback". Definitions of these payers are included in the "Definitions" tab.</t>
  </si>
  <si>
    <t>The party that pays for energy used for in-unit cooling. Allowable values include: "Resident", "Owner", and "Billback". Definitions of these payers are included in the "Definitions" tab.</t>
  </si>
  <si>
    <t>The party that pays for energy used for in-unit space heating. Allowable values include: "Resident", "Owner", and "Billback". Definitions of these payers are included in the "Definitions" tab.</t>
  </si>
  <si>
    <t>Indicator of the presence of a commercial cooling tower.</t>
  </si>
  <si>
    <t>Location of hot water heating equipment. Allowable values include: "Central plant supplying multiple units" and "In-unit system".</t>
  </si>
  <si>
    <t>Type of in-unit hot water system that applies to the majority of units at the property. Allowable values include: "Combined with heating boiler", "Tank hot water heater, standard", "Tank hot water heater, condensing", "Tank hot water heater, heat pump", Tankless hot water heater, central", Tankless hot water heater, point-of-use", "Central steam heat exchanger", " Solar thermal (if more than 50% of domestic hot water load", ")Co-generation/Combined Heat and Power", and "Other".</t>
  </si>
  <si>
    <t>The primary hot water fuel type used to heat domestic water for the resident units. Allowable values include: "Electricity", "Natural Gas", "Propane/Liquid Propane", "District Hot Water", "District Steam", "Fuel Oil No. 1 and No.2", "Fuel Oil No. 4", "Fuel Oil No. 5 and No.6", "Coal (anthracite, bituminous)", "Kerosene", "Wood/Wood Pellets", "Solar", and "Other".</t>
  </si>
  <si>
    <t>Type of cooling plant at the property. Allowable values include: "None", "Electric chiller, air-cooled", "Electric chiller, water-cooled", "Absorption chiller", "Chiller, not sure which type", and "Ground-source/geothermal water loop".</t>
  </si>
  <si>
    <t>Type of in-unit cooling equipment used in the majority of residential units. Allowable values include: "None", "Window A/C", "Through-the-wall A/C", "Electric PTAC or PTHP", "Ductless split system/mini-split", "Ducted central AC or heat pump, split system, air-cooled", "Ducted central AC or heat pump, split system, water-cooled", "Ducted central AC, chilled water", "Chilled water fan coil (not ducted) or PTAC", and "Other".</t>
  </si>
  <si>
    <t>Type of heating plant at the property. Allowable values include: "None", "Hot water boiler", "Steam boiler", "District steam from utility and heat exchanger", and "Ground-source/geothermal water loop".</t>
  </si>
  <si>
    <t>Type of heating equipment used in the majority of residential units. Allowable values include: "None", "Radiator or baseboard", "Fan coil (not ducted) or PTAC", "Ducted central heating", "Through-wall heat pump or PTHP", "Ductless split system/mini-split", "Portable electric heaters", "Portable kerosene heaters", "Heating stove burning wood, coal or coke", "Fireplace", and "Other".</t>
  </si>
  <si>
    <t>Optional question if the respondent selects "Radiator or baseboard", "Fan coil (not ducted) or PTAC", or "Ducted central heating" for the "Residential Heating Equipment" question. While specific allowable values depend on the answer to that question, the total range of allowable values includes: "Steam, 1-pipe", "Steam, 2-pipe", "Steam, not sure which type", "Steam", "Hot water", "Electric resistance", "Heat pump, air-source", and "Heat pump, water-source".</t>
  </si>
  <si>
    <t>Annual reported use of electricity generated on-site in kBTU. This is equal to the "Grid Electricity Site kBTU", since the source-site conversion factor for on-site generated electricity is 1.</t>
  </si>
  <si>
    <t>Annual reported grid electricity use in Source kBTU. Calculated by multiplying "Grid Electricity Site kBTU" by 2.8, the source-site conversion factor for grid electricity.</t>
  </si>
  <si>
    <t xml:space="preserve">Annual reported electricity consumption in units of Source kBTU. This is calculated by taking the sum of grid electricity and generated energy used onsite in units of Source kBTU. </t>
  </si>
  <si>
    <t xml:space="preserve">Annual reported on-site generated electricity use in Site kBTU. </t>
  </si>
  <si>
    <t>Annual reported grid electricity consumption in Site kBTU. Calculated from the total annual use reported across all grid electricity meters, in the billing units provided, converted to kBTU.</t>
  </si>
  <si>
    <t>Boolean (TRUE/FALSE)</t>
  </si>
  <si>
    <t>Filter for presence of electric data. TRUE if electric data was "N/A" or "Not Available", else blank.</t>
  </si>
  <si>
    <t>Filter for presence of water data. TRUE if water data was "N/A" or "Not Available", else blank.</t>
  </si>
  <si>
    <t>Filter for data quality for number of stories and units. TRUE if number of stories or number of units was not an integer (e.g. 20.2 units or 1.5 stories) or zero, else blank.</t>
  </si>
  <si>
    <t>Filter for duplicate PM IDs. TRUE if the PM ID indicated for this property showed up multiple times, else blank.</t>
  </si>
  <si>
    <t>Filter for REF error. Some submitted bulk upload templates included rows with "#REF" errors in Excel. Rows with the #REF error were marked as TRUE, else blank.</t>
  </si>
  <si>
    <t>Filter for VALUE error. Some submitted bulk upload templates included rows with "#VALUE" errors in Excel. Rows with the #VALUE error were marked as TRUE, else blank.</t>
  </si>
  <si>
    <t>Filter for property type. If the "primary property type" in this property's ESPM listing was something other than "Multifamily", "Senior Living Community", "Residence Hall/Dormitory", or "Other - Lodging/Residential ", this was TRUE, else blank.</t>
  </si>
  <si>
    <t>Filter for zero occupancy. If the average occupancy was listed as 0, this was TRUE, else blank.</t>
  </si>
  <si>
    <t>Filter for incomplete energy data. If properties indicated that their energy data was incomplete, this was TRUE, else blank.</t>
  </si>
  <si>
    <t>Filter for bedroom density. In accordance with the 2012 Survey filtering criteria, properties were excluded if the bedroom density (# of bedrooms per unit) was less than 0.5 or greater than 3.5. This is TRUE if bedroom density was &lt;0.5 or &gt;3.5, else blank.</t>
  </si>
  <si>
    <t>Filter for unit density. In accordance with the 2012 Survey filtering criteria, properties were excluded if the unit density (# of units per 1000 sqft) was less than 0.2 or greater than 2.5. This is TRUE if unit density was &lt;0.2 or &gt;2.5, else blank.</t>
  </si>
  <si>
    <t>The start date of water data. This is 1/1/2022 for all properties that submitted ater data. If properties submitted ater bills from time periods that were before this date (e.g. 12/15/2021-1/15/2022), the water bills were prorated.</t>
  </si>
  <si>
    <t>The end date of water data. This is 12/31/2022 for all properties that submitted water data. If properties submitted ater bills from time periods that were after this date (e.g. 12/15/2022-1/15/2023), the water bills were prorated.</t>
  </si>
  <si>
    <t>Total Water Cost summed across all water meters.</t>
  </si>
  <si>
    <t>Total Water Use summed across all water meters, converted to units of kgal.</t>
  </si>
  <si>
    <t>Total Water Use divided by Total Floor Area, multiplied by 1000 to convert from kgal to gal.</t>
  </si>
  <si>
    <t>Total Water Use divided by Grand Total Number of Units divided by 365 days per year, multiplied by 1000 to convert from kgal to gal.</t>
  </si>
  <si>
    <t>Total Water Cost divided by Total Floor Area.</t>
  </si>
  <si>
    <t>Total Water Cost divided by Grand Total Number of Units.</t>
  </si>
  <si>
    <t>Filter for Source EUI outliers. TRUE if Source EUI was less than 10 kBTU/sqft/yr or greater than 300 kBTU/sqft/yr, else blank.</t>
  </si>
  <si>
    <t>Filter for WUI ouliers. TRUE if WUI was less than 10 gal/sqft/yr or greater than 250 gal/sqft/yr, else blank.</t>
  </si>
  <si>
    <t>Filter for non-integer number of appliances. TRUE if a non-integer number was reported for number of kitchens, dishwashers, in-unit or common area washer/dryers, or elevators, else blank. This was not used to determine inclusion in energy or water analysis.</t>
  </si>
  <si>
    <t>Filter for unrealisitic parking areas. TRUE if any of the parking areas were equal to 1, else blank. This was not used to determine inclusion in energy or water analysis.</t>
  </si>
  <si>
    <t>ZIP code where property is located. This will be excluded from the final dataset.</t>
  </si>
  <si>
    <t>About the Survey Database Data Dictionary</t>
  </si>
  <si>
    <t xml:space="preserve">Between March and August 2023, properties submitted data to the 2023 Multifamily Energy &amp; Water Survey. There were two ways to submit data: through an online Formstack form, and through a "Bulk Upload Template" via Excel. Not all properties provided answers to all questions. Even when questions were marked as required, not all properties provided answers in the bulk upload template. As a result, many responses were listed as "Not Provided". </t>
  </si>
  <si>
    <t>Survey Database Layout</t>
  </si>
  <si>
    <t>The letter of the column in the database where the field can be found.</t>
  </si>
  <si>
    <t>The title of the column in the database. Fields in the table are color coded to match the Field Types in the database. Gray columns contain property characteristics data, green columns contain energy information, light blue columns contain water information, and yellow columns contain filters. The red column (ZIP) will not be included in the final dataset, and pink columns are filters that were not used.</t>
  </si>
  <si>
    <t>Indicates whether the field is a property characteristic, energy characteristic, or water characteristic.</t>
  </si>
  <si>
    <t>Indicates the type of information collected, including whether the data is a number or text. For text fields, a description of the type of question that was asked is provided (e.g., yes/no question, multiple choice).</t>
  </si>
  <si>
    <t>A detailed description of the data collected.</t>
  </si>
  <si>
    <t>The source of the data. This column links to the question number in the original survey questionnaire, or indicates whether the information was derived from other responses or referenced from alternative sources.</t>
  </si>
  <si>
    <t xml:space="preserve">For properties to be included in the energy analysis, the "Include in Energy Analysis?" in Column GI must be TRUE. For properties to be included in the water analysis, the "Include in Energy Analysis?" in Column GJ must be TRUE. </t>
  </si>
  <si>
    <t>Annual reported anthracite coal use in Source kBTU. Equal to the Anthracite Coal Site kBTU, as the source-site conversion factor for anthracite coal is 1.00.</t>
  </si>
  <si>
    <t>Annual reported bituminous coal use in Source kBTU. Equal to the Bituminous Coal Site kBTU, as the source-site conversion factor for bituminous coal is 1.00.</t>
  </si>
  <si>
    <t>Annual reported coke use in Source kBTU. Equal to the Coke Site kBTU, as the source-site conversion factor for coke is 1.00.</t>
  </si>
  <si>
    <t>Annual reported wood use in Source kBTU. Equal to the Wood Site kBTU, as the source-site conversion factor for wood is 1.00.</t>
  </si>
  <si>
    <t>Annual reported other energy use in Source kBTU. Equal to the Other Site kBTU, as the source-site conversion factor for other energy is 1.00.</t>
  </si>
  <si>
    <t>Total Site kBTU summed across all fuel types.</t>
  </si>
  <si>
    <t>Total Source kBTU summed across all fuel types.</t>
  </si>
  <si>
    <t>Total Site kBTU divided by Total gross floor area. Calculated if square footage information was provided.</t>
  </si>
  <si>
    <t>Total Source kBTU divided by Total gross floor area. Calculated if square footage information was provided.</t>
  </si>
  <si>
    <t>Total Site kBTU divided by Number of Units. Calculated if unit information was provided.</t>
  </si>
  <si>
    <t>Total Source kBTU divided by Number of Units. Calculated if unit information was provided.</t>
  </si>
  <si>
    <t>Annual reported chilled water use in Source kBTU. Calculated by multiplying the Chilled Water Site kBTU by 0.91, the source-site conversion factor for chilled water.</t>
  </si>
  <si>
    <t>Annual reported natural gas use in Source kBTU. Calculated by multiplying the Natural Gas Site kBTU by 1.05, the source-site conversion factor for natural gas.</t>
  </si>
  <si>
    <t>Annual reported Fuel Oil #1 use in Source kBTU. Calculated by multiplying the Fuel Oil #1 Site kBTU by 1.01, the source-site conversion factor for fuel oil.</t>
  </si>
  <si>
    <t>Annual reported Fuel Oil #2 use in Source kBTU. Calculated by multiplying the Fuel Oil #2 Site kBTU by 1.01, the source-site conversion factor for fuel oil.</t>
  </si>
  <si>
    <t>Annual reported Fuel Oil #4 use in Source kBTU. Calculated by multiplying the Fuel Oil #4 Site kBTU by 1.01, the source-site conversion factor for fuel oil.</t>
  </si>
  <si>
    <t>Annual reported Fuel Oil #5/6 use in Source kBTU. Calculated by multiplying the Fuel Oil #5/6 Site kBTU by 1.01, the source-site conversion factor for fuel oil.</t>
  </si>
  <si>
    <t>Annual reported diesel use in Source kBTU. Calculated by multiplying the Diesel Site kBTU by 1.01, the source-site conversion factor for diesel.</t>
  </si>
  <si>
    <t>Annual reported kerosene use in Source kBTU. Calculated by multiplying the Kerosene Site kBTU by 1.01, the source-site conversion factor for kerosene.</t>
  </si>
  <si>
    <t>Annual reported propane use in Source kBTU. Calculated by multiplying the Propane Site kBTU by 1.01, the source-site conversion factor for propane.</t>
  </si>
  <si>
    <t>Annual reported district steam use in Source kBTU. Calculated by multiplying the District Steam Site kBTU by 1.20, the source-site conversion factor for district steam.</t>
  </si>
  <si>
    <t>Annual reported district hot water use in Source kBTU. Calculated by multiplying the District Hot Water Site kBTU by 1.20, the source-site conversion factor for district hot water.</t>
  </si>
  <si>
    <t>Annual reported natural gas use in Site kBTU. Calculated from the total annual use reported across all natural gas meters, in the billing units provided, converted to kBTU.</t>
  </si>
  <si>
    <t>Annual reported Fuel Oil #1 use in Site kBTU. Calculated from the total annual use reported across all Fuel Oil #1 meters, in the billing units provided, converted to kBTU.</t>
  </si>
  <si>
    <t>Annual reported Fuel Oil #2 use in Site kBTU. Calculated from the total annual use reported across all Fuel Oil #2 meters, in the billing units provided, converted to kBTU.</t>
  </si>
  <si>
    <t>Annual reported Fuel Oil #4 use in Site kBTU. Calculated from the total annual use reported across all Fuel Oil #4 meters, in the billing units provided, converted to kBTU.</t>
  </si>
  <si>
    <t>Annual reported Fuel Oil #5/6 use in Site kBTU. Calculated from the total annual use reported across all Fuel Oil #5/6 meters, in the billing units provided, converted to kBTU.</t>
  </si>
  <si>
    <t>Annual reported diesel use in Site kBTU. Calculated from the total annual use reported across all diesel meters, in the billing units provided, converted to kBTU.</t>
  </si>
  <si>
    <t>Annual reported kerosene use in Site kBTU. Calculated from the total annual use reported across all kerosene meters, in the billing units provided, converted to kBTU.</t>
  </si>
  <si>
    <t>Annual reported propane  use in Site kBTU. Calculated from the total annual use reported across all propane meters, in the billing units provided, converted to kBTU.</t>
  </si>
  <si>
    <t>Annual reported district steam use in Site kBTU. Calculated from the total annual use reported across all district steam meters, in the billing units provided, converted to kBTU.</t>
  </si>
  <si>
    <t>Annual reported district hot water use in Site kBTU. Calculated from the total annual use reported across all district hot water meters, in the billing units provided, converted to kBTU.</t>
  </si>
  <si>
    <t>Annual reported chilled water use in Site kBTU. Calculated from the total annual use reported across all chilled water meters, in the billing units provided, converted to kBTU.</t>
  </si>
  <si>
    <t>Annual reported anthracite coal  use in Site kBTU. Calculated from the total annual use reported across all anthracite coal meters, in the billing units provided, converted to kBTU.</t>
  </si>
  <si>
    <t>Annual reported bituminous coal  use in Site kBTU. Calculated from the total annual use reported across all bituminous coal meters, in the billing units provided, converted to kBTU.</t>
  </si>
  <si>
    <t>Annual reported coke use in Site kBTU. Calculated from the total annual use reported across all coke meters, in the billing units provided, converted to kBTU.</t>
  </si>
  <si>
    <t>Annual reported wood use in Site kBTU. Calculated from the total annual use reported across all wood meters, in the billing units provided, converted to kBTU.</t>
  </si>
  <si>
    <t>Annual reported other energy use in Site kBTU. Calculated from the total annual use reported across all other meters, in the billing units provided, converted to kBTU.</t>
  </si>
  <si>
    <t>PM and Survey units or BR differ by 25%+</t>
  </si>
  <si>
    <t>Energy not metered for whole property</t>
  </si>
  <si>
    <t>Water not metered for whole property</t>
  </si>
  <si>
    <t>Special accessibility needs</t>
  </si>
  <si>
    <t>Filter for potential issues for unit and bedroom count. This field is based on comparing the unit and bedroom counts reported in the survey to the unit and bedroom counts associated with the property in ENERGY STAR Portfolio Manager. If either the units or bedrooms differed by 25% or more, this was TRUE, else blank.</t>
  </si>
  <si>
    <t>Filter for whole-property metering for energy. Blank if "Metered Areas for Energy" was "Whole Property", else TRUE.</t>
  </si>
  <si>
    <t>Filter for whole-property metering for water. Blank if "Metered Areas for Water" was "Whole Property", else TRUE.</t>
  </si>
  <si>
    <t>Filter for properties with a primary resident population of special accesibility needs, which are considered to be a different property type than multifamily housing. TRUE if the primary resident population was "Special Accessibility Needs", else blank.</t>
  </si>
  <si>
    <t xml:space="preserve">Filter for whether properties were included in the energy analysis. TRUE if all of the filters in FT, FV-GD, GF-GG, GI-GJ were blank, else TRUE. </t>
  </si>
  <si>
    <t>Filter for whether properties were included in the water analysis. TRUE if all of the filters in FU-GE, GG-GH, GJ were blank, else TRUE.</t>
  </si>
  <si>
    <t>GP</t>
  </si>
  <si>
    <t>GQ</t>
  </si>
  <si>
    <t>GR</t>
  </si>
  <si>
    <t>GS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</si>
</sst>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2"/>
      <color theme="1"/>
      <name val="Aptos Narrow"/>
      <family val="2"/>
      <scheme val="minor"/>
    </font>
    <font>
      <sz val="12"/>
      <color theme="0"/>
      <name val="Aptos Narrow"/>
      <family val="2"/>
      <scheme val="minor"/>
    </font>
    <font>
      <sz val="11"/>
      <color theme="1"/>
      <name val="Aptos Narrow"/>
      <family val="2"/>
      <scheme val="minor"/>
    </font>
    <font>
      <sz val="11"/>
      <color theme="1"/>
      <name val="Aptos"/>
    </font>
    <font>
      <b/>
      <sz val="12"/>
      <color theme="1"/>
      <name val="Aptos"/>
    </font>
    <font>
      <sz val="12"/>
      <color theme="1"/>
      <name val="Aptos"/>
    </font>
    <font>
      <sz val="12"/>
      <color rgb="FF000000"/>
      <name val="Aptos"/>
    </font>
    <font>
      <b/>
      <sz val="12"/>
      <color theme="0"/>
      <name val="Aptos Narrow"/>
      <scheme val="minor"/>
    </font>
    <font>
      <i/>
      <sz val="12"/>
      <color theme="1"/>
      <name val="Aptos Narrow"/>
      <scheme val="minor"/>
    </font>
  </fonts>
  <fills count="9">
    <fill>
      <patternFill patternType="none"/>
    </fill>
    <fill>
      <patternFill patternType="gray125"/>
    </fill>
    <fill>
      <patternFill patternType="solid">
        <fgColor theme="0" tint="-0.249977111117893"/>
        <bgColor indexed="64"/>
      </patternFill>
    </fill>
    <fill>
      <patternFill patternType="solid">
        <fgColor rgb="FFED6969"/>
        <bgColor indexed="64"/>
      </patternFill>
    </fill>
    <fill>
      <patternFill patternType="solid">
        <fgColor rgb="FF92D050"/>
        <bgColor indexed="64"/>
      </patternFill>
    </fill>
    <fill>
      <patternFill patternType="solid">
        <fgColor rgb="FF00B0F0"/>
        <bgColor indexed="64"/>
      </patternFill>
    </fill>
    <fill>
      <patternFill patternType="solid">
        <fgColor rgb="FFFFC000"/>
        <bgColor indexed="64"/>
      </patternFill>
    </fill>
    <fill>
      <patternFill patternType="solid">
        <fgColor rgb="FFFF7CEC"/>
        <bgColor indexed="64"/>
      </patternFill>
    </fill>
    <fill>
      <patternFill patternType="solid">
        <fgColor theme="3"/>
        <bgColor indexed="64"/>
      </patternFill>
    </fill>
  </fills>
  <borders count="1">
    <border>
      <left/>
      <right/>
      <top/>
      <bottom/>
      <diagonal/>
    </border>
  </borders>
  <cellStyleXfs count="2">
    <xf numFmtId="0" fontId="0" fillId="0" borderId="0"/>
    <xf numFmtId="0" fontId="2" fillId="0" borderId="0"/>
  </cellStyleXfs>
  <cellXfs count="22">
    <xf numFmtId="0" fontId="0" fillId="0" borderId="0" xfId="0"/>
    <xf numFmtId="0" fontId="3" fillId="2" borderId="0" xfId="1" applyFont="1" applyFill="1" applyAlignment="1">
      <alignment wrapText="1"/>
    </xf>
    <xf numFmtId="0" fontId="3" fillId="2" borderId="0" xfId="0" applyFont="1" applyFill="1" applyAlignment="1">
      <alignment wrapText="1"/>
    </xf>
    <xf numFmtId="0" fontId="3" fillId="3" borderId="0" xfId="1" applyFont="1" applyFill="1" applyAlignment="1">
      <alignment wrapText="1"/>
    </xf>
    <xf numFmtId="0" fontId="3" fillId="4" borderId="0" xfId="1" applyFont="1" applyFill="1" applyAlignment="1">
      <alignment wrapText="1"/>
    </xf>
    <xf numFmtId="0" fontId="3" fillId="5" borderId="0" xfId="1" applyFont="1" applyFill="1" applyAlignment="1">
      <alignment wrapText="1"/>
    </xf>
    <xf numFmtId="0" fontId="3" fillId="6" borderId="0" xfId="1" applyFont="1" applyFill="1" applyAlignment="1">
      <alignment wrapText="1"/>
    </xf>
    <xf numFmtId="0" fontId="3" fillId="7" borderId="0" xfId="1" applyFont="1" applyFill="1" applyAlignment="1">
      <alignment wrapText="1"/>
    </xf>
    <xf numFmtId="0" fontId="4" fillId="0" borderId="0" xfId="0" applyFont="1"/>
    <xf numFmtId="0" fontId="5" fillId="0" borderId="0" xfId="0" applyFont="1"/>
    <xf numFmtId="0" fontId="3" fillId="0" borderId="0" xfId="1" applyFont="1"/>
    <xf numFmtId="0" fontId="3" fillId="0" borderId="0" xfId="0" applyFont="1"/>
    <xf numFmtId="0" fontId="5" fillId="0" borderId="0" xfId="0" applyFont="1" applyAlignment="1">
      <alignment wrapText="1"/>
    </xf>
    <xf numFmtId="0" fontId="0" fillId="0" borderId="0" xfId="0" applyAlignment="1">
      <alignment wrapText="1"/>
    </xf>
    <xf numFmtId="0" fontId="6" fillId="0" borderId="0" xfId="0" applyFont="1" applyAlignment="1">
      <alignment wrapText="1"/>
    </xf>
    <xf numFmtId="0" fontId="4" fillId="0" borderId="0" xfId="0" applyFont="1" applyAlignment="1">
      <alignment wrapText="1"/>
    </xf>
    <xf numFmtId="0" fontId="0" fillId="8" borderId="0" xfId="0" applyFill="1"/>
    <xf numFmtId="0" fontId="1" fillId="8" borderId="0" xfId="0" applyFont="1" applyFill="1"/>
    <xf numFmtId="0" fontId="7" fillId="8" borderId="0" xfId="0" applyFont="1" applyFill="1"/>
    <xf numFmtId="0" fontId="7" fillId="8" borderId="0" xfId="0" applyFont="1" applyFill="1" applyAlignment="1">
      <alignment horizontal="left"/>
    </xf>
    <xf numFmtId="0" fontId="0" fillId="0" borderId="0" xfId="0" applyAlignment="1">
      <alignment horizontal="left" wrapText="1"/>
    </xf>
    <xf numFmtId="0" fontId="8" fillId="0" borderId="0" xfId="0" applyFont="1" applyAlignment="1">
      <alignment horizontal="left" wrapText="1"/>
    </xf>
  </cellXfs>
  <cellStyles count="2">
    <cellStyle name="Normal" xfId="0" builtinId="0"/>
    <cellStyle name="Normal 2" xfId="1" xr:uid="{64EE3A62-5AE7-FD45-924B-8335BC487DE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029BB8-1EA3-C741-AFC9-04F072F65144}">
  <dimension ref="A1:B10"/>
  <sheetViews>
    <sheetView tabSelected="1" workbookViewId="0">
      <selection activeCell="A2" sqref="A2:B2"/>
    </sheetView>
  </sheetViews>
  <sheetFormatPr defaultColWidth="10.6640625" defaultRowHeight="16" x14ac:dyDescent="0.4"/>
  <cols>
    <col min="1" max="1" width="19" customWidth="1"/>
    <col min="2" max="2" width="95.6640625" customWidth="1"/>
  </cols>
  <sheetData>
    <row r="1" spans="1:2" x14ac:dyDescent="0.4">
      <c r="A1" s="19" t="s">
        <v>688</v>
      </c>
      <c r="B1" s="19"/>
    </row>
    <row r="2" spans="1:2" ht="68" customHeight="1" x14ac:dyDescent="0.4">
      <c r="A2" s="20" t="s">
        <v>689</v>
      </c>
      <c r="B2" s="20"/>
    </row>
    <row r="3" spans="1:2" ht="52" customHeight="1" x14ac:dyDescent="0.4">
      <c r="A3" s="20" t="s">
        <v>697</v>
      </c>
      <c r="B3" s="20"/>
    </row>
    <row r="4" spans="1:2" x14ac:dyDescent="0.4">
      <c r="A4" s="19" t="s">
        <v>690</v>
      </c>
      <c r="B4" s="19"/>
    </row>
    <row r="5" spans="1:2" x14ac:dyDescent="0.4">
      <c r="A5" s="15" t="s">
        <v>0</v>
      </c>
      <c r="B5" t="s">
        <v>691</v>
      </c>
    </row>
    <row r="6" spans="1:2" ht="64" x14ac:dyDescent="0.4">
      <c r="A6" s="8" t="s">
        <v>1</v>
      </c>
      <c r="B6" s="13" t="s">
        <v>692</v>
      </c>
    </row>
    <row r="7" spans="1:2" x14ac:dyDescent="0.4">
      <c r="A7" s="8" t="s">
        <v>2</v>
      </c>
      <c r="B7" t="s">
        <v>693</v>
      </c>
    </row>
    <row r="8" spans="1:2" ht="32" x14ac:dyDescent="0.4">
      <c r="A8" s="15" t="s">
        <v>3</v>
      </c>
      <c r="B8" s="13" t="s">
        <v>694</v>
      </c>
    </row>
    <row r="9" spans="1:2" x14ac:dyDescent="0.4">
      <c r="A9" s="8" t="s">
        <v>4</v>
      </c>
      <c r="B9" t="s">
        <v>695</v>
      </c>
    </row>
    <row r="10" spans="1:2" ht="32" x14ac:dyDescent="0.4">
      <c r="A10" s="8" t="s">
        <v>5</v>
      </c>
      <c r="B10" s="13" t="s">
        <v>696</v>
      </c>
    </row>
  </sheetData>
  <mergeCells count="4">
    <mergeCell ref="A1:B1"/>
    <mergeCell ref="A2:B2"/>
    <mergeCell ref="A3:B3"/>
    <mergeCell ref="A4:B4"/>
  </mergeCells>
  <pageMargins left="0.7" right="0.7" top="0.75" bottom="0.75" header="0.3" footer="0.3"/>
  <headerFooter>
    <oddFooter>&amp;L_x000D_&amp;1#&amp;"Calibri"&amp;10&amp;K000000 Fannie Mae Confidential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6A956A-03E8-B048-8B4F-7ED064B0DFC4}">
  <dimension ref="A1:F193"/>
  <sheetViews>
    <sheetView workbookViewId="0">
      <pane ySplit="1" topLeftCell="A2" activePane="bottomLeft" state="frozen"/>
      <selection pane="bottomLeft" activeCell="A2" sqref="A2"/>
    </sheetView>
  </sheetViews>
  <sheetFormatPr defaultColWidth="10.6640625" defaultRowHeight="16" x14ac:dyDescent="0.4"/>
  <cols>
    <col min="1" max="1" width="10" bestFit="1" customWidth="1"/>
    <col min="2" max="2" width="22.6640625" customWidth="1"/>
    <col min="3" max="3" width="20.83203125" bestFit="1" customWidth="1"/>
    <col min="4" max="4" width="21.83203125" style="13" customWidth="1"/>
    <col min="5" max="5" width="71.5" customWidth="1"/>
  </cols>
  <sheetData>
    <row r="1" spans="1:6" ht="32" x14ac:dyDescent="0.4">
      <c r="A1" s="15" t="s">
        <v>0</v>
      </c>
      <c r="B1" s="8" t="s">
        <v>1</v>
      </c>
      <c r="C1" s="8" t="s">
        <v>2</v>
      </c>
      <c r="D1" s="15" t="s">
        <v>3</v>
      </c>
      <c r="E1" s="8" t="s">
        <v>4</v>
      </c>
      <c r="F1" s="8" t="s">
        <v>5</v>
      </c>
    </row>
    <row r="2" spans="1:6" x14ac:dyDescent="0.4">
      <c r="A2" s="9" t="s">
        <v>283</v>
      </c>
      <c r="B2" s="1" t="s">
        <v>6</v>
      </c>
      <c r="C2" s="9" t="s">
        <v>280</v>
      </c>
      <c r="D2" s="12" t="s">
        <v>470</v>
      </c>
      <c r="E2" s="12" t="s">
        <v>474</v>
      </c>
      <c r="F2" s="10" t="s">
        <v>188</v>
      </c>
    </row>
    <row r="3" spans="1:6" x14ac:dyDescent="0.4">
      <c r="A3" s="9" t="s">
        <v>284</v>
      </c>
      <c r="B3" s="2" t="s">
        <v>7</v>
      </c>
      <c r="C3" s="9" t="s">
        <v>280</v>
      </c>
      <c r="D3" s="12" t="s">
        <v>470</v>
      </c>
      <c r="E3" s="12" t="s">
        <v>475</v>
      </c>
      <c r="F3" s="11" t="s">
        <v>188</v>
      </c>
    </row>
    <row r="4" spans="1:6" x14ac:dyDescent="0.4">
      <c r="A4" s="9" t="s">
        <v>285</v>
      </c>
      <c r="B4" s="3" t="s">
        <v>8</v>
      </c>
      <c r="C4" s="9" t="s">
        <v>280</v>
      </c>
      <c r="D4" s="12" t="s">
        <v>470</v>
      </c>
      <c r="E4" s="12" t="s">
        <v>687</v>
      </c>
      <c r="F4" s="10" t="s">
        <v>189</v>
      </c>
    </row>
    <row r="5" spans="1:6" x14ac:dyDescent="0.4">
      <c r="A5" s="9" t="s">
        <v>286</v>
      </c>
      <c r="B5" s="1" t="s">
        <v>9</v>
      </c>
      <c r="C5" s="9" t="s">
        <v>280</v>
      </c>
      <c r="D5" s="12" t="s">
        <v>476</v>
      </c>
      <c r="E5" s="12" t="s">
        <v>477</v>
      </c>
      <c r="F5" s="10" t="s">
        <v>189</v>
      </c>
    </row>
    <row r="6" spans="1:6" ht="32" x14ac:dyDescent="0.4">
      <c r="A6" s="9" t="s">
        <v>287</v>
      </c>
      <c r="B6" s="1" t="s">
        <v>10</v>
      </c>
      <c r="C6" s="9" t="s">
        <v>280</v>
      </c>
      <c r="D6" s="12" t="s">
        <v>476</v>
      </c>
      <c r="E6" s="12" t="s">
        <v>478</v>
      </c>
      <c r="F6" s="10" t="s">
        <v>188</v>
      </c>
    </row>
    <row r="7" spans="1:6" x14ac:dyDescent="0.4">
      <c r="A7" s="9" t="s">
        <v>288</v>
      </c>
      <c r="B7" s="1" t="s">
        <v>11</v>
      </c>
      <c r="C7" s="9" t="s">
        <v>280</v>
      </c>
      <c r="D7" s="12" t="s">
        <v>470</v>
      </c>
      <c r="E7" s="12" t="s">
        <v>479</v>
      </c>
      <c r="F7" s="10" t="s">
        <v>190</v>
      </c>
    </row>
    <row r="8" spans="1:6" ht="64" x14ac:dyDescent="0.4">
      <c r="A8" s="9" t="s">
        <v>289</v>
      </c>
      <c r="B8" s="1" t="s">
        <v>12</v>
      </c>
      <c r="C8" s="9" t="s">
        <v>280</v>
      </c>
      <c r="D8" s="12" t="s">
        <v>491</v>
      </c>
      <c r="E8" s="12" t="s">
        <v>482</v>
      </c>
      <c r="F8" s="10" t="s">
        <v>191</v>
      </c>
    </row>
    <row r="9" spans="1:6" x14ac:dyDescent="0.4">
      <c r="A9" s="9" t="s">
        <v>290</v>
      </c>
      <c r="B9" s="1" t="s">
        <v>13</v>
      </c>
      <c r="C9" s="9" t="s">
        <v>280</v>
      </c>
      <c r="D9" s="12" t="s">
        <v>470</v>
      </c>
      <c r="E9" s="12" t="s">
        <v>488</v>
      </c>
      <c r="F9" s="10" t="s">
        <v>192</v>
      </c>
    </row>
    <row r="10" spans="1:6" ht="96" x14ac:dyDescent="0.4">
      <c r="A10" s="9" t="s">
        <v>291</v>
      </c>
      <c r="B10" s="1" t="s">
        <v>14</v>
      </c>
      <c r="C10" s="9" t="s">
        <v>280</v>
      </c>
      <c r="D10" s="12" t="s">
        <v>489</v>
      </c>
      <c r="E10" s="12" t="s">
        <v>490</v>
      </c>
      <c r="F10" s="10" t="s">
        <v>193</v>
      </c>
    </row>
    <row r="11" spans="1:6" ht="32" x14ac:dyDescent="0.4">
      <c r="A11" s="9" t="s">
        <v>292</v>
      </c>
      <c r="B11" s="1" t="s">
        <v>15</v>
      </c>
      <c r="C11" s="9" t="s">
        <v>280</v>
      </c>
      <c r="D11" s="12" t="s">
        <v>491</v>
      </c>
      <c r="E11" s="12" t="s">
        <v>492</v>
      </c>
      <c r="F11" s="10" t="s">
        <v>194</v>
      </c>
    </row>
    <row r="12" spans="1:6" ht="32" x14ac:dyDescent="0.4">
      <c r="A12" s="9" t="s">
        <v>293</v>
      </c>
      <c r="B12" s="1" t="s">
        <v>16</v>
      </c>
      <c r="C12" s="9" t="s">
        <v>280</v>
      </c>
      <c r="D12" s="12" t="s">
        <v>470</v>
      </c>
      <c r="E12" s="12" t="s">
        <v>493</v>
      </c>
      <c r="F12" s="10" t="s">
        <v>195</v>
      </c>
    </row>
    <row r="13" spans="1:6" ht="48" x14ac:dyDescent="0.4">
      <c r="A13" s="9" t="s">
        <v>294</v>
      </c>
      <c r="B13" s="1" t="s">
        <v>17</v>
      </c>
      <c r="C13" s="9" t="s">
        <v>280</v>
      </c>
      <c r="D13" s="12" t="s">
        <v>491</v>
      </c>
      <c r="E13" s="12" t="s">
        <v>494</v>
      </c>
      <c r="F13" s="10" t="s">
        <v>196</v>
      </c>
    </row>
    <row r="14" spans="1:6" ht="64" x14ac:dyDescent="0.4">
      <c r="A14" s="9" t="s">
        <v>295</v>
      </c>
      <c r="B14" s="1" t="s">
        <v>18</v>
      </c>
      <c r="C14" s="9" t="s">
        <v>280</v>
      </c>
      <c r="D14" s="12" t="s">
        <v>495</v>
      </c>
      <c r="E14" s="12" t="s">
        <v>496</v>
      </c>
      <c r="F14" s="10" t="s">
        <v>197</v>
      </c>
    </row>
    <row r="15" spans="1:6" ht="176" x14ac:dyDescent="0.4">
      <c r="A15" s="9" t="s">
        <v>296</v>
      </c>
      <c r="B15" s="1" t="s">
        <v>19</v>
      </c>
      <c r="C15" s="9" t="s">
        <v>280</v>
      </c>
      <c r="D15" s="12" t="s">
        <v>489</v>
      </c>
      <c r="E15" s="12" t="s">
        <v>497</v>
      </c>
      <c r="F15" s="10" t="s">
        <v>198</v>
      </c>
    </row>
    <row r="16" spans="1:6" ht="48" x14ac:dyDescent="0.4">
      <c r="A16" s="9" t="s">
        <v>297</v>
      </c>
      <c r="B16" s="1" t="s">
        <v>20</v>
      </c>
      <c r="C16" s="9" t="s">
        <v>280</v>
      </c>
      <c r="D16" s="12" t="s">
        <v>495</v>
      </c>
      <c r="E16" s="12" t="s">
        <v>498</v>
      </c>
      <c r="F16" s="10" t="s">
        <v>199</v>
      </c>
    </row>
    <row r="17" spans="1:6" ht="29.5" x14ac:dyDescent="0.4">
      <c r="A17" s="9" t="s">
        <v>298</v>
      </c>
      <c r="B17" s="1" t="s">
        <v>21</v>
      </c>
      <c r="C17" s="9" t="s">
        <v>280</v>
      </c>
      <c r="D17" s="12" t="s">
        <v>495</v>
      </c>
      <c r="E17" s="12" t="s">
        <v>499</v>
      </c>
      <c r="F17" s="10" t="s">
        <v>200</v>
      </c>
    </row>
    <row r="18" spans="1:6" ht="29.5" x14ac:dyDescent="0.4">
      <c r="A18" s="9" t="s">
        <v>299</v>
      </c>
      <c r="B18" s="1" t="s">
        <v>22</v>
      </c>
      <c r="C18" s="9" t="s">
        <v>280</v>
      </c>
      <c r="D18" s="12" t="s">
        <v>495</v>
      </c>
      <c r="E18" s="12" t="s">
        <v>503</v>
      </c>
      <c r="F18" s="10" t="s">
        <v>201</v>
      </c>
    </row>
    <row r="19" spans="1:6" ht="208" x14ac:dyDescent="0.4">
      <c r="A19" s="9" t="s">
        <v>300</v>
      </c>
      <c r="B19" s="1" t="s">
        <v>23</v>
      </c>
      <c r="C19" s="9" t="s">
        <v>280</v>
      </c>
      <c r="D19" s="12" t="s">
        <v>491</v>
      </c>
      <c r="E19" s="12" t="s">
        <v>504</v>
      </c>
      <c r="F19" s="10" t="s">
        <v>202</v>
      </c>
    </row>
    <row r="20" spans="1:6" ht="48" x14ac:dyDescent="0.4">
      <c r="A20" s="9" t="s">
        <v>301</v>
      </c>
      <c r="B20" s="1" t="s">
        <v>24</v>
      </c>
      <c r="C20" s="9" t="s">
        <v>280</v>
      </c>
      <c r="D20" s="12" t="s">
        <v>491</v>
      </c>
      <c r="E20" s="12" t="s">
        <v>515</v>
      </c>
      <c r="F20" s="10" t="s">
        <v>203</v>
      </c>
    </row>
    <row r="21" spans="1:6" ht="32" x14ac:dyDescent="0.4">
      <c r="A21" s="9" t="s">
        <v>302</v>
      </c>
      <c r="B21" s="1" t="s">
        <v>25</v>
      </c>
      <c r="C21" s="9" t="s">
        <v>280</v>
      </c>
      <c r="D21" s="12" t="s">
        <v>470</v>
      </c>
      <c r="E21" s="12" t="s">
        <v>516</v>
      </c>
      <c r="F21" s="10" t="s">
        <v>204</v>
      </c>
    </row>
    <row r="22" spans="1:6" ht="64" x14ac:dyDescent="0.4">
      <c r="A22" s="9" t="s">
        <v>303</v>
      </c>
      <c r="B22" s="1" t="s">
        <v>26</v>
      </c>
      <c r="C22" s="9" t="s">
        <v>280</v>
      </c>
      <c r="D22" s="12" t="s">
        <v>491</v>
      </c>
      <c r="E22" s="12" t="s">
        <v>533</v>
      </c>
      <c r="F22" s="10" t="s">
        <v>205</v>
      </c>
    </row>
    <row r="23" spans="1:6" ht="29.5" x14ac:dyDescent="0.4">
      <c r="A23" s="9" t="s">
        <v>304</v>
      </c>
      <c r="B23" s="1" t="s">
        <v>27</v>
      </c>
      <c r="C23" s="9" t="s">
        <v>280</v>
      </c>
      <c r="D23" s="12" t="s">
        <v>470</v>
      </c>
      <c r="E23" s="12" t="s">
        <v>532</v>
      </c>
      <c r="F23" s="10" t="s">
        <v>206</v>
      </c>
    </row>
    <row r="24" spans="1:6" ht="32" x14ac:dyDescent="0.4">
      <c r="A24" s="9" t="s">
        <v>305</v>
      </c>
      <c r="B24" s="1" t="s">
        <v>28</v>
      </c>
      <c r="C24" s="9" t="s">
        <v>280</v>
      </c>
      <c r="D24" s="12" t="s">
        <v>470</v>
      </c>
      <c r="E24" s="12" t="s">
        <v>534</v>
      </c>
      <c r="F24" s="10" t="s">
        <v>207</v>
      </c>
    </row>
    <row r="25" spans="1:6" ht="29.5" x14ac:dyDescent="0.4">
      <c r="A25" s="9" t="s">
        <v>306</v>
      </c>
      <c r="B25" s="1" t="s">
        <v>29</v>
      </c>
      <c r="C25" s="9" t="s">
        <v>280</v>
      </c>
      <c r="D25" s="12" t="s">
        <v>470</v>
      </c>
      <c r="E25" s="12" t="s">
        <v>535</v>
      </c>
      <c r="F25" s="10" t="s">
        <v>208</v>
      </c>
    </row>
    <row r="26" spans="1:6" ht="64" x14ac:dyDescent="0.4">
      <c r="A26" s="9" t="s">
        <v>307</v>
      </c>
      <c r="B26" s="1" t="s">
        <v>30</v>
      </c>
      <c r="C26" s="9" t="s">
        <v>280</v>
      </c>
      <c r="D26" s="12" t="s">
        <v>470</v>
      </c>
      <c r="E26" s="12" t="s">
        <v>536</v>
      </c>
      <c r="F26" s="10" t="s">
        <v>209</v>
      </c>
    </row>
    <row r="27" spans="1:6" ht="64" x14ac:dyDescent="0.4">
      <c r="A27" s="9" t="s">
        <v>308</v>
      </c>
      <c r="B27" s="1" t="s">
        <v>31</v>
      </c>
      <c r="C27" s="9" t="s">
        <v>280</v>
      </c>
      <c r="D27" s="12" t="s">
        <v>470</v>
      </c>
      <c r="E27" s="12" t="s">
        <v>537</v>
      </c>
      <c r="F27" s="10" t="s">
        <v>210</v>
      </c>
    </row>
    <row r="28" spans="1:6" ht="64" x14ac:dyDescent="0.4">
      <c r="A28" s="9" t="s">
        <v>309</v>
      </c>
      <c r="B28" s="1" t="s">
        <v>32</v>
      </c>
      <c r="C28" s="9" t="s">
        <v>280</v>
      </c>
      <c r="D28" s="12" t="s">
        <v>491</v>
      </c>
      <c r="E28" s="12" t="s">
        <v>538</v>
      </c>
      <c r="F28" s="10" t="s">
        <v>205</v>
      </c>
    </row>
    <row r="29" spans="1:6" ht="29.5" x14ac:dyDescent="0.4">
      <c r="A29" s="9" t="s">
        <v>310</v>
      </c>
      <c r="B29" s="1" t="s">
        <v>33</v>
      </c>
      <c r="C29" s="9" t="s">
        <v>280</v>
      </c>
      <c r="D29" s="12" t="s">
        <v>470</v>
      </c>
      <c r="E29" s="12" t="s">
        <v>539</v>
      </c>
      <c r="F29" s="10" t="s">
        <v>206</v>
      </c>
    </row>
    <row r="30" spans="1:6" ht="32" x14ac:dyDescent="0.4">
      <c r="A30" s="9" t="s">
        <v>311</v>
      </c>
      <c r="B30" s="1" t="s">
        <v>34</v>
      </c>
      <c r="C30" s="9" t="s">
        <v>280</v>
      </c>
      <c r="D30" s="12" t="s">
        <v>470</v>
      </c>
      <c r="E30" s="12" t="s">
        <v>540</v>
      </c>
      <c r="F30" s="10" t="s">
        <v>207</v>
      </c>
    </row>
    <row r="31" spans="1:6" ht="29.5" x14ac:dyDescent="0.4">
      <c r="A31" s="9" t="s">
        <v>312</v>
      </c>
      <c r="B31" s="1" t="s">
        <v>35</v>
      </c>
      <c r="C31" s="9" t="s">
        <v>280</v>
      </c>
      <c r="D31" s="12" t="s">
        <v>470</v>
      </c>
      <c r="E31" s="12" t="s">
        <v>541</v>
      </c>
      <c r="F31" s="10" t="s">
        <v>208</v>
      </c>
    </row>
    <row r="32" spans="1:6" ht="64" x14ac:dyDescent="0.4">
      <c r="A32" s="9" t="s">
        <v>313</v>
      </c>
      <c r="B32" s="1" t="s">
        <v>36</v>
      </c>
      <c r="C32" s="9" t="s">
        <v>280</v>
      </c>
      <c r="D32" s="12" t="s">
        <v>470</v>
      </c>
      <c r="E32" s="12" t="s">
        <v>542</v>
      </c>
      <c r="F32" s="10" t="s">
        <v>209</v>
      </c>
    </row>
    <row r="33" spans="1:6" ht="64" x14ac:dyDescent="0.4">
      <c r="A33" s="9" t="s">
        <v>314</v>
      </c>
      <c r="B33" s="1" t="s">
        <v>37</v>
      </c>
      <c r="C33" s="9" t="s">
        <v>280</v>
      </c>
      <c r="D33" s="12" t="s">
        <v>470</v>
      </c>
      <c r="E33" s="12" t="s">
        <v>543</v>
      </c>
      <c r="F33" s="10" t="s">
        <v>210</v>
      </c>
    </row>
    <row r="34" spans="1:6" ht="64" x14ac:dyDescent="0.4">
      <c r="A34" s="9" t="s">
        <v>315</v>
      </c>
      <c r="B34" s="1" t="s">
        <v>38</v>
      </c>
      <c r="C34" s="9" t="s">
        <v>280</v>
      </c>
      <c r="D34" s="14" t="s">
        <v>491</v>
      </c>
      <c r="E34" s="14" t="s">
        <v>544</v>
      </c>
      <c r="F34" s="10" t="s">
        <v>205</v>
      </c>
    </row>
    <row r="35" spans="1:6" ht="29.5" x14ac:dyDescent="0.4">
      <c r="A35" s="9" t="s">
        <v>316</v>
      </c>
      <c r="B35" s="1" t="s">
        <v>39</v>
      </c>
      <c r="C35" s="9" t="s">
        <v>280</v>
      </c>
      <c r="D35" s="14" t="s">
        <v>470</v>
      </c>
      <c r="E35" s="14" t="s">
        <v>545</v>
      </c>
      <c r="F35" s="10" t="s">
        <v>206</v>
      </c>
    </row>
    <row r="36" spans="1:6" ht="32" x14ac:dyDescent="0.4">
      <c r="A36" s="9" t="s">
        <v>317</v>
      </c>
      <c r="B36" s="1" t="s">
        <v>40</v>
      </c>
      <c r="C36" s="9" t="s">
        <v>280</v>
      </c>
      <c r="D36" s="14" t="s">
        <v>470</v>
      </c>
      <c r="E36" s="14" t="s">
        <v>546</v>
      </c>
      <c r="F36" s="10" t="s">
        <v>207</v>
      </c>
    </row>
    <row r="37" spans="1:6" ht="29.5" x14ac:dyDescent="0.4">
      <c r="A37" s="9" t="s">
        <v>318</v>
      </c>
      <c r="B37" s="1" t="s">
        <v>41</v>
      </c>
      <c r="C37" s="9" t="s">
        <v>280</v>
      </c>
      <c r="D37" s="14" t="s">
        <v>470</v>
      </c>
      <c r="E37" s="14" t="s">
        <v>547</v>
      </c>
      <c r="F37" s="10" t="s">
        <v>208</v>
      </c>
    </row>
    <row r="38" spans="1:6" ht="64" x14ac:dyDescent="0.4">
      <c r="A38" s="9" t="s">
        <v>319</v>
      </c>
      <c r="B38" s="1" t="s">
        <v>42</v>
      </c>
      <c r="C38" s="9" t="s">
        <v>280</v>
      </c>
      <c r="D38" s="14" t="s">
        <v>470</v>
      </c>
      <c r="E38" s="14" t="s">
        <v>548</v>
      </c>
      <c r="F38" s="10" t="s">
        <v>209</v>
      </c>
    </row>
    <row r="39" spans="1:6" ht="64" x14ac:dyDescent="0.4">
      <c r="A39" s="9" t="s">
        <v>320</v>
      </c>
      <c r="B39" s="1" t="s">
        <v>43</v>
      </c>
      <c r="C39" s="9" t="s">
        <v>280</v>
      </c>
      <c r="D39" s="14" t="s">
        <v>470</v>
      </c>
      <c r="E39" s="14" t="s">
        <v>549</v>
      </c>
      <c r="F39" s="10" t="s">
        <v>210</v>
      </c>
    </row>
    <row r="40" spans="1:6" ht="32" x14ac:dyDescent="0.4">
      <c r="A40" s="9" t="s">
        <v>321</v>
      </c>
      <c r="B40" s="1" t="s">
        <v>44</v>
      </c>
      <c r="C40" s="9" t="s">
        <v>280</v>
      </c>
      <c r="D40" s="12" t="s">
        <v>470</v>
      </c>
      <c r="E40" s="12" t="s">
        <v>557</v>
      </c>
      <c r="F40" s="10" t="s">
        <v>188</v>
      </c>
    </row>
    <row r="41" spans="1:6" ht="32" x14ac:dyDescent="0.4">
      <c r="A41" s="9" t="s">
        <v>322</v>
      </c>
      <c r="B41" s="1" t="s">
        <v>45</v>
      </c>
      <c r="C41" s="9" t="s">
        <v>280</v>
      </c>
      <c r="D41" s="12" t="s">
        <v>470</v>
      </c>
      <c r="E41" s="12" t="s">
        <v>558</v>
      </c>
      <c r="F41" s="10" t="s">
        <v>188</v>
      </c>
    </row>
    <row r="42" spans="1:6" ht="29.5" x14ac:dyDescent="0.4">
      <c r="A42" s="9" t="s">
        <v>323</v>
      </c>
      <c r="B42" s="1" t="s">
        <v>46</v>
      </c>
      <c r="C42" s="9" t="s">
        <v>280</v>
      </c>
      <c r="D42" s="12" t="s">
        <v>470</v>
      </c>
      <c r="E42" s="12" t="s">
        <v>559</v>
      </c>
      <c r="F42" s="10" t="s">
        <v>188</v>
      </c>
    </row>
    <row r="43" spans="1:6" ht="29.5" x14ac:dyDescent="0.4">
      <c r="A43" s="9" t="s">
        <v>324</v>
      </c>
      <c r="B43" s="1" t="s">
        <v>47</v>
      </c>
      <c r="C43" s="9" t="s">
        <v>280</v>
      </c>
      <c r="D43" s="12" t="s">
        <v>470</v>
      </c>
      <c r="E43" s="12" t="s">
        <v>560</v>
      </c>
      <c r="F43" s="10" t="s">
        <v>188</v>
      </c>
    </row>
    <row r="44" spans="1:6" ht="32" x14ac:dyDescent="0.4">
      <c r="A44" s="9" t="s">
        <v>325</v>
      </c>
      <c r="B44" s="1" t="s">
        <v>48</v>
      </c>
      <c r="C44" s="9" t="s">
        <v>280</v>
      </c>
      <c r="D44" s="12" t="s">
        <v>470</v>
      </c>
      <c r="E44" s="12" t="s">
        <v>561</v>
      </c>
      <c r="F44" s="10" t="s">
        <v>211</v>
      </c>
    </row>
    <row r="45" spans="1:6" ht="32" x14ac:dyDescent="0.4">
      <c r="A45" s="9" t="s">
        <v>326</v>
      </c>
      <c r="B45" s="1" t="s">
        <v>49</v>
      </c>
      <c r="C45" s="9" t="s">
        <v>280</v>
      </c>
      <c r="D45" s="12" t="s">
        <v>470</v>
      </c>
      <c r="E45" s="12" t="s">
        <v>562</v>
      </c>
      <c r="F45" s="10" t="s">
        <v>212</v>
      </c>
    </row>
    <row r="46" spans="1:6" ht="32" x14ac:dyDescent="0.4">
      <c r="A46" s="9" t="s">
        <v>327</v>
      </c>
      <c r="B46" s="1" t="s">
        <v>50</v>
      </c>
      <c r="C46" s="9" t="s">
        <v>280</v>
      </c>
      <c r="D46" s="12" t="s">
        <v>470</v>
      </c>
      <c r="E46" s="12" t="s">
        <v>563</v>
      </c>
      <c r="F46" s="10" t="s">
        <v>213</v>
      </c>
    </row>
    <row r="47" spans="1:6" ht="48" x14ac:dyDescent="0.4">
      <c r="A47" s="9" t="s">
        <v>328</v>
      </c>
      <c r="B47" s="1" t="s">
        <v>51</v>
      </c>
      <c r="C47" s="9" t="s">
        <v>280</v>
      </c>
      <c r="D47" s="12" t="s">
        <v>491</v>
      </c>
      <c r="E47" s="12" t="s">
        <v>565</v>
      </c>
      <c r="F47" s="10" t="s">
        <v>214</v>
      </c>
    </row>
    <row r="48" spans="1:6" ht="32" x14ac:dyDescent="0.4">
      <c r="A48" s="9" t="s">
        <v>329</v>
      </c>
      <c r="B48" s="1" t="s">
        <v>52</v>
      </c>
      <c r="C48" s="9" t="s">
        <v>280</v>
      </c>
      <c r="D48" s="12" t="s">
        <v>470</v>
      </c>
      <c r="E48" s="12" t="s">
        <v>564</v>
      </c>
      <c r="F48" s="10" t="s">
        <v>188</v>
      </c>
    </row>
    <row r="49" spans="1:6" ht="48" x14ac:dyDescent="0.4">
      <c r="A49" s="9" t="s">
        <v>330</v>
      </c>
      <c r="B49" s="1" t="s">
        <v>53</v>
      </c>
      <c r="C49" s="9" t="s">
        <v>280</v>
      </c>
      <c r="D49" s="12" t="s">
        <v>470</v>
      </c>
      <c r="E49" s="12" t="s">
        <v>566</v>
      </c>
      <c r="F49" s="10" t="s">
        <v>215</v>
      </c>
    </row>
    <row r="50" spans="1:6" x14ac:dyDescent="0.4">
      <c r="A50" s="9" t="s">
        <v>331</v>
      </c>
      <c r="B50" s="1" t="s">
        <v>54</v>
      </c>
      <c r="C50" s="9" t="s">
        <v>280</v>
      </c>
      <c r="D50" s="12" t="s">
        <v>470</v>
      </c>
      <c r="E50" s="12" t="s">
        <v>567</v>
      </c>
      <c r="F50" s="10" t="s">
        <v>216</v>
      </c>
    </row>
    <row r="51" spans="1:6" ht="48" x14ac:dyDescent="0.4">
      <c r="A51" s="9" t="s">
        <v>332</v>
      </c>
      <c r="B51" s="1" t="s">
        <v>55</v>
      </c>
      <c r="C51" s="9" t="s">
        <v>280</v>
      </c>
      <c r="D51" s="12" t="s">
        <v>470</v>
      </c>
      <c r="E51" s="12" t="s">
        <v>568</v>
      </c>
      <c r="F51" s="10" t="s">
        <v>217</v>
      </c>
    </row>
    <row r="52" spans="1:6" ht="48" x14ac:dyDescent="0.4">
      <c r="A52" s="9" t="s">
        <v>333</v>
      </c>
      <c r="B52" s="1" t="s">
        <v>56</v>
      </c>
      <c r="C52" s="9" t="s">
        <v>280</v>
      </c>
      <c r="D52" s="12" t="s">
        <v>470</v>
      </c>
      <c r="E52" s="12" t="s">
        <v>569</v>
      </c>
      <c r="F52" s="10" t="s">
        <v>218</v>
      </c>
    </row>
    <row r="53" spans="1:6" x14ac:dyDescent="0.4">
      <c r="A53" s="9" t="s">
        <v>334</v>
      </c>
      <c r="B53" s="1" t="s">
        <v>57</v>
      </c>
      <c r="C53" s="9" t="s">
        <v>280</v>
      </c>
      <c r="D53" s="12" t="s">
        <v>470</v>
      </c>
      <c r="E53" s="12" t="s">
        <v>570</v>
      </c>
      <c r="F53" s="10" t="s">
        <v>219</v>
      </c>
    </row>
    <row r="54" spans="1:6" ht="32" x14ac:dyDescent="0.4">
      <c r="A54" s="9" t="s">
        <v>335</v>
      </c>
      <c r="B54" s="1" t="s">
        <v>58</v>
      </c>
      <c r="C54" s="9" t="s">
        <v>280</v>
      </c>
      <c r="D54" s="12" t="s">
        <v>470</v>
      </c>
      <c r="E54" s="12" t="s">
        <v>571</v>
      </c>
      <c r="F54" s="10" t="s">
        <v>220</v>
      </c>
    </row>
    <row r="55" spans="1:6" ht="32" x14ac:dyDescent="0.4">
      <c r="A55" s="9" t="s">
        <v>336</v>
      </c>
      <c r="B55" s="1" t="s">
        <v>59</v>
      </c>
      <c r="C55" s="9" t="s">
        <v>280</v>
      </c>
      <c r="D55" s="12" t="s">
        <v>470</v>
      </c>
      <c r="E55" s="12" t="s">
        <v>572</v>
      </c>
      <c r="F55" s="10" t="s">
        <v>221</v>
      </c>
    </row>
    <row r="56" spans="1:6" ht="32" x14ac:dyDescent="0.4">
      <c r="A56" s="9" t="s">
        <v>337</v>
      </c>
      <c r="B56" s="1" t="s">
        <v>60</v>
      </c>
      <c r="C56" s="9" t="s">
        <v>280</v>
      </c>
      <c r="D56" s="12" t="s">
        <v>470</v>
      </c>
      <c r="E56" s="12" t="s">
        <v>573</v>
      </c>
      <c r="F56" s="10" t="s">
        <v>222</v>
      </c>
    </row>
    <row r="57" spans="1:6" ht="32" x14ac:dyDescent="0.4">
      <c r="A57" s="9" t="s">
        <v>338</v>
      </c>
      <c r="B57" s="1" t="s">
        <v>61</v>
      </c>
      <c r="C57" s="9" t="s">
        <v>280</v>
      </c>
      <c r="D57" s="12" t="s">
        <v>495</v>
      </c>
      <c r="E57" s="12" t="s">
        <v>574</v>
      </c>
      <c r="F57" s="10" t="s">
        <v>223</v>
      </c>
    </row>
    <row r="58" spans="1:6" ht="32" x14ac:dyDescent="0.4">
      <c r="A58" s="9" t="s">
        <v>339</v>
      </c>
      <c r="B58" s="1" t="s">
        <v>62</v>
      </c>
      <c r="C58" s="9" t="s">
        <v>280</v>
      </c>
      <c r="D58" s="12" t="s">
        <v>470</v>
      </c>
      <c r="E58" s="12" t="s">
        <v>575</v>
      </c>
      <c r="F58" s="10" t="s">
        <v>224</v>
      </c>
    </row>
    <row r="59" spans="1:6" ht="29.5" x14ac:dyDescent="0.4">
      <c r="A59" s="9" t="s">
        <v>340</v>
      </c>
      <c r="B59" s="1" t="s">
        <v>63</v>
      </c>
      <c r="C59" s="9" t="s">
        <v>280</v>
      </c>
      <c r="D59" s="12" t="s">
        <v>495</v>
      </c>
      <c r="E59" s="12" t="s">
        <v>576</v>
      </c>
      <c r="F59" s="10" t="s">
        <v>225</v>
      </c>
    </row>
    <row r="60" spans="1:6" ht="32" x14ac:dyDescent="0.4">
      <c r="A60" s="9" t="s">
        <v>341</v>
      </c>
      <c r="B60" s="1" t="s">
        <v>64</v>
      </c>
      <c r="C60" s="9" t="s">
        <v>280</v>
      </c>
      <c r="D60" s="12" t="s">
        <v>491</v>
      </c>
      <c r="E60" s="12" t="s">
        <v>578</v>
      </c>
      <c r="F60" s="10" t="s">
        <v>226</v>
      </c>
    </row>
    <row r="61" spans="1:6" ht="44" x14ac:dyDescent="0.4">
      <c r="A61" s="9" t="s">
        <v>342</v>
      </c>
      <c r="B61" s="1" t="s">
        <v>65</v>
      </c>
      <c r="C61" s="9" t="s">
        <v>280</v>
      </c>
      <c r="D61" s="12" t="s">
        <v>495</v>
      </c>
      <c r="E61" s="12" t="s">
        <v>577</v>
      </c>
      <c r="F61" s="10" t="s">
        <v>227</v>
      </c>
    </row>
    <row r="62" spans="1:6" ht="32" x14ac:dyDescent="0.4">
      <c r="A62" s="9" t="s">
        <v>343</v>
      </c>
      <c r="B62" s="1" t="s">
        <v>66</v>
      </c>
      <c r="C62" s="9" t="s">
        <v>280</v>
      </c>
      <c r="D62" s="12" t="s">
        <v>491</v>
      </c>
      <c r="E62" s="12" t="s">
        <v>579</v>
      </c>
      <c r="F62" s="10" t="s">
        <v>228</v>
      </c>
    </row>
    <row r="63" spans="1:6" ht="44" x14ac:dyDescent="0.4">
      <c r="A63" s="9" t="s">
        <v>344</v>
      </c>
      <c r="B63" s="1" t="s">
        <v>67</v>
      </c>
      <c r="C63" s="9" t="s">
        <v>280</v>
      </c>
      <c r="D63" s="12" t="s">
        <v>470</v>
      </c>
      <c r="E63" s="12" t="s">
        <v>580</v>
      </c>
      <c r="F63" s="10" t="s">
        <v>229</v>
      </c>
    </row>
    <row r="64" spans="1:6" ht="48" x14ac:dyDescent="0.4">
      <c r="A64" s="9" t="s">
        <v>345</v>
      </c>
      <c r="B64" s="1" t="s">
        <v>68</v>
      </c>
      <c r="C64" s="9" t="s">
        <v>280</v>
      </c>
      <c r="D64" s="12" t="s">
        <v>470</v>
      </c>
      <c r="E64" s="12" t="s">
        <v>581</v>
      </c>
      <c r="F64" s="10" t="s">
        <v>230</v>
      </c>
    </row>
    <row r="65" spans="1:6" ht="48" x14ac:dyDescent="0.4">
      <c r="A65" s="9" t="s">
        <v>346</v>
      </c>
      <c r="B65" s="1" t="s">
        <v>69</v>
      </c>
      <c r="C65" s="9" t="s">
        <v>280</v>
      </c>
      <c r="D65" s="12" t="s">
        <v>470</v>
      </c>
      <c r="E65" s="12" t="s">
        <v>582</v>
      </c>
      <c r="F65" s="10" t="s">
        <v>231</v>
      </c>
    </row>
    <row r="66" spans="1:6" ht="32" x14ac:dyDescent="0.4">
      <c r="A66" s="9" t="s">
        <v>347</v>
      </c>
      <c r="B66" s="1" t="s">
        <v>70</v>
      </c>
      <c r="C66" s="9" t="s">
        <v>280</v>
      </c>
      <c r="D66" s="12" t="s">
        <v>495</v>
      </c>
      <c r="E66" s="12" t="s">
        <v>583</v>
      </c>
      <c r="F66" s="10" t="s">
        <v>232</v>
      </c>
    </row>
    <row r="67" spans="1:6" ht="29.5" x14ac:dyDescent="0.4">
      <c r="A67" s="9" t="s">
        <v>348</v>
      </c>
      <c r="B67" s="1" t="s">
        <v>71</v>
      </c>
      <c r="C67" s="9" t="s">
        <v>280</v>
      </c>
      <c r="D67" s="12" t="s">
        <v>470</v>
      </c>
      <c r="E67" s="12" t="s">
        <v>597</v>
      </c>
      <c r="F67" s="10" t="s">
        <v>233</v>
      </c>
    </row>
    <row r="68" spans="1:6" ht="32" x14ac:dyDescent="0.4">
      <c r="A68" s="9" t="s">
        <v>349</v>
      </c>
      <c r="B68" s="1" t="s">
        <v>72</v>
      </c>
      <c r="C68" s="9" t="s">
        <v>280</v>
      </c>
      <c r="D68" s="12" t="s">
        <v>470</v>
      </c>
      <c r="E68" s="12" t="s">
        <v>598</v>
      </c>
      <c r="F68" s="10" t="s">
        <v>234</v>
      </c>
    </row>
    <row r="69" spans="1:6" ht="32" x14ac:dyDescent="0.4">
      <c r="A69" s="9" t="s">
        <v>350</v>
      </c>
      <c r="B69" s="1" t="s">
        <v>73</v>
      </c>
      <c r="C69" s="9" t="s">
        <v>280</v>
      </c>
      <c r="D69" s="12" t="s">
        <v>470</v>
      </c>
      <c r="E69" s="14" t="s">
        <v>599</v>
      </c>
      <c r="F69" s="10" t="s">
        <v>235</v>
      </c>
    </row>
    <row r="70" spans="1:6" x14ac:dyDescent="0.4">
      <c r="A70" s="9" t="s">
        <v>351</v>
      </c>
      <c r="B70" s="1" t="s">
        <v>74</v>
      </c>
      <c r="C70" s="9" t="s">
        <v>280</v>
      </c>
      <c r="D70" s="12" t="s">
        <v>470</v>
      </c>
      <c r="E70" s="12" t="s">
        <v>600</v>
      </c>
      <c r="F70" s="10" t="s">
        <v>236</v>
      </c>
    </row>
    <row r="71" spans="1:6" x14ac:dyDescent="0.4">
      <c r="A71" s="9" t="s">
        <v>352</v>
      </c>
      <c r="B71" s="1" t="s">
        <v>75</v>
      </c>
      <c r="C71" s="9" t="s">
        <v>280</v>
      </c>
      <c r="D71" s="12" t="s">
        <v>470</v>
      </c>
      <c r="E71" s="12" t="s">
        <v>608</v>
      </c>
      <c r="F71" s="10" t="s">
        <v>237</v>
      </c>
    </row>
    <row r="72" spans="1:6" x14ac:dyDescent="0.4">
      <c r="A72" s="9" t="s">
        <v>353</v>
      </c>
      <c r="B72" s="1" t="s">
        <v>76</v>
      </c>
      <c r="C72" s="9" t="s">
        <v>280</v>
      </c>
      <c r="D72" s="12" t="s">
        <v>470</v>
      </c>
      <c r="E72" s="12" t="s">
        <v>609</v>
      </c>
      <c r="F72" s="10" t="s">
        <v>238</v>
      </c>
    </row>
    <row r="73" spans="1:6" ht="32" x14ac:dyDescent="0.4">
      <c r="A73" s="9" t="s">
        <v>354</v>
      </c>
      <c r="B73" s="1" t="s">
        <v>77</v>
      </c>
      <c r="C73" s="9" t="s">
        <v>280</v>
      </c>
      <c r="D73" s="12" t="s">
        <v>491</v>
      </c>
      <c r="E73" s="12" t="s">
        <v>610</v>
      </c>
      <c r="F73" s="10" t="s">
        <v>239</v>
      </c>
    </row>
    <row r="74" spans="1:6" ht="29.5" x14ac:dyDescent="0.4">
      <c r="A74" s="9" t="s">
        <v>355</v>
      </c>
      <c r="B74" s="1" t="s">
        <v>78</v>
      </c>
      <c r="C74" s="9" t="s">
        <v>280</v>
      </c>
      <c r="D74" s="12" t="s">
        <v>495</v>
      </c>
      <c r="E74" s="12" t="s">
        <v>611</v>
      </c>
      <c r="F74" s="10" t="s">
        <v>240</v>
      </c>
    </row>
    <row r="75" spans="1:6" ht="29.5" x14ac:dyDescent="0.4">
      <c r="A75" s="9" t="s">
        <v>356</v>
      </c>
      <c r="B75" s="1" t="s">
        <v>79</v>
      </c>
      <c r="C75" s="9" t="s">
        <v>280</v>
      </c>
      <c r="D75" s="12" t="s">
        <v>470</v>
      </c>
      <c r="E75" s="12" t="s">
        <v>612</v>
      </c>
      <c r="F75" s="10" t="s">
        <v>241</v>
      </c>
    </row>
    <row r="76" spans="1:6" x14ac:dyDescent="0.4">
      <c r="A76" s="9" t="s">
        <v>605</v>
      </c>
      <c r="B76" s="1" t="s">
        <v>606</v>
      </c>
      <c r="C76" s="9" t="s">
        <v>280</v>
      </c>
      <c r="D76" s="12" t="s">
        <v>606</v>
      </c>
      <c r="E76" s="12" t="s">
        <v>607</v>
      </c>
      <c r="F76" s="10"/>
    </row>
    <row r="77" spans="1:6" x14ac:dyDescent="0.4">
      <c r="A77" s="9" t="s">
        <v>357</v>
      </c>
      <c r="B77" s="1" t="s">
        <v>80</v>
      </c>
      <c r="C77" s="9" t="s">
        <v>280</v>
      </c>
      <c r="D77" s="12" t="s">
        <v>495</v>
      </c>
      <c r="E77" s="12" t="s">
        <v>603</v>
      </c>
      <c r="F77" s="10" t="s">
        <v>242</v>
      </c>
    </row>
    <row r="78" spans="1:6" ht="32" x14ac:dyDescent="0.4">
      <c r="A78" s="9" t="s">
        <v>358</v>
      </c>
      <c r="B78" s="1" t="s">
        <v>81</v>
      </c>
      <c r="C78" s="9" t="s">
        <v>280</v>
      </c>
      <c r="D78" s="12" t="s">
        <v>495</v>
      </c>
      <c r="E78" s="12" t="s">
        <v>601</v>
      </c>
      <c r="F78" s="10" t="s">
        <v>243</v>
      </c>
    </row>
    <row r="79" spans="1:6" ht="32" x14ac:dyDescent="0.4">
      <c r="A79" s="9" t="s">
        <v>359</v>
      </c>
      <c r="B79" s="1" t="s">
        <v>82</v>
      </c>
      <c r="C79" s="9" t="s">
        <v>280</v>
      </c>
      <c r="D79" s="12" t="s">
        <v>495</v>
      </c>
      <c r="E79" s="12" t="s">
        <v>602</v>
      </c>
      <c r="F79" s="10" t="s">
        <v>244</v>
      </c>
    </row>
    <row r="80" spans="1:6" ht="32" x14ac:dyDescent="0.4">
      <c r="A80" s="9" t="s">
        <v>360</v>
      </c>
      <c r="B80" s="1" t="s">
        <v>83</v>
      </c>
      <c r="C80" s="9" t="s">
        <v>280</v>
      </c>
      <c r="D80" s="12" t="s">
        <v>495</v>
      </c>
      <c r="E80" s="12" t="s">
        <v>604</v>
      </c>
      <c r="F80" s="10" t="s">
        <v>245</v>
      </c>
    </row>
    <row r="81" spans="1:6" ht="32" x14ac:dyDescent="0.4">
      <c r="A81" s="9" t="s">
        <v>361</v>
      </c>
      <c r="B81" s="1" t="s">
        <v>84</v>
      </c>
      <c r="C81" s="9" t="s">
        <v>280</v>
      </c>
      <c r="D81" s="12" t="s">
        <v>495</v>
      </c>
      <c r="E81" s="12" t="s">
        <v>613</v>
      </c>
      <c r="F81" s="10" t="s">
        <v>246</v>
      </c>
    </row>
    <row r="82" spans="1:6" ht="32" x14ac:dyDescent="0.4">
      <c r="A82" s="9" t="s">
        <v>362</v>
      </c>
      <c r="B82" s="1" t="s">
        <v>85</v>
      </c>
      <c r="C82" s="9" t="s">
        <v>280</v>
      </c>
      <c r="D82" s="12" t="s">
        <v>491</v>
      </c>
      <c r="E82" s="12" t="s">
        <v>618</v>
      </c>
      <c r="F82" s="10" t="s">
        <v>247</v>
      </c>
    </row>
    <row r="83" spans="1:6" ht="29.5" x14ac:dyDescent="0.4">
      <c r="A83" s="9" t="s">
        <v>363</v>
      </c>
      <c r="B83" s="1" t="s">
        <v>86</v>
      </c>
      <c r="C83" s="9" t="s">
        <v>280</v>
      </c>
      <c r="D83" s="12" t="s">
        <v>502</v>
      </c>
      <c r="E83" s="12" t="s">
        <v>614</v>
      </c>
      <c r="F83" s="10" t="s">
        <v>248</v>
      </c>
    </row>
    <row r="84" spans="1:6" ht="29.5" x14ac:dyDescent="0.4">
      <c r="A84" s="9" t="s">
        <v>364</v>
      </c>
      <c r="B84" s="1" t="s">
        <v>87</v>
      </c>
      <c r="C84" s="9" t="s">
        <v>280</v>
      </c>
      <c r="D84" s="12" t="s">
        <v>502</v>
      </c>
      <c r="E84" s="12" t="s">
        <v>615</v>
      </c>
      <c r="F84" s="10" t="s">
        <v>249</v>
      </c>
    </row>
    <row r="85" spans="1:6" ht="64" x14ac:dyDescent="0.4">
      <c r="A85" s="9" t="s">
        <v>365</v>
      </c>
      <c r="B85" s="1" t="s">
        <v>88</v>
      </c>
      <c r="C85" s="9" t="s">
        <v>280</v>
      </c>
      <c r="D85" s="12" t="s">
        <v>489</v>
      </c>
      <c r="E85" s="12" t="s">
        <v>616</v>
      </c>
      <c r="F85" s="10" t="s">
        <v>250</v>
      </c>
    </row>
    <row r="86" spans="1:6" ht="48" x14ac:dyDescent="0.4">
      <c r="A86" s="9" t="s">
        <v>366</v>
      </c>
      <c r="B86" s="1" t="s">
        <v>89</v>
      </c>
      <c r="C86" s="9" t="s">
        <v>280</v>
      </c>
      <c r="D86" s="12" t="s">
        <v>489</v>
      </c>
      <c r="E86" s="12" t="s">
        <v>617</v>
      </c>
      <c r="F86" s="10" t="s">
        <v>251</v>
      </c>
    </row>
    <row r="87" spans="1:6" ht="32" x14ac:dyDescent="0.4">
      <c r="A87" s="9" t="s">
        <v>367</v>
      </c>
      <c r="B87" s="1" t="s">
        <v>90</v>
      </c>
      <c r="C87" s="9" t="s">
        <v>280</v>
      </c>
      <c r="D87" s="12" t="s">
        <v>470</v>
      </c>
      <c r="E87" s="12" t="s">
        <v>630</v>
      </c>
      <c r="F87" s="10" t="s">
        <v>252</v>
      </c>
    </row>
    <row r="88" spans="1:6" ht="32" x14ac:dyDescent="0.4">
      <c r="A88" s="9" t="s">
        <v>368</v>
      </c>
      <c r="B88" s="1" t="s">
        <v>91</v>
      </c>
      <c r="C88" s="9" t="s">
        <v>280</v>
      </c>
      <c r="D88" s="12" t="s">
        <v>470</v>
      </c>
      <c r="E88" s="12" t="s">
        <v>624</v>
      </c>
      <c r="F88" s="10" t="s">
        <v>253</v>
      </c>
    </row>
    <row r="89" spans="1:6" ht="32" x14ac:dyDescent="0.4">
      <c r="A89" s="9" t="s">
        <v>369</v>
      </c>
      <c r="B89" s="1" t="s">
        <v>92</v>
      </c>
      <c r="C89" s="9" t="s">
        <v>280</v>
      </c>
      <c r="D89" s="12" t="s">
        <v>470</v>
      </c>
      <c r="E89" s="12" t="s">
        <v>629</v>
      </c>
      <c r="F89" s="10" t="s">
        <v>254</v>
      </c>
    </row>
    <row r="90" spans="1:6" ht="32" x14ac:dyDescent="0.4">
      <c r="A90" s="9" t="s">
        <v>370</v>
      </c>
      <c r="B90" s="1" t="s">
        <v>93</v>
      </c>
      <c r="C90" s="9" t="s">
        <v>280</v>
      </c>
      <c r="D90" s="12" t="s">
        <v>470</v>
      </c>
      <c r="E90" s="12" t="s">
        <v>631</v>
      </c>
      <c r="F90" s="10" t="s">
        <v>255</v>
      </c>
    </row>
    <row r="91" spans="1:6" ht="32" x14ac:dyDescent="0.4">
      <c r="A91" s="9" t="s">
        <v>371</v>
      </c>
      <c r="B91" s="1" t="s">
        <v>94</v>
      </c>
      <c r="C91" s="9" t="s">
        <v>280</v>
      </c>
      <c r="D91" s="12" t="s">
        <v>470</v>
      </c>
      <c r="E91" s="12" t="s">
        <v>632</v>
      </c>
      <c r="F91" s="10" t="s">
        <v>188</v>
      </c>
    </row>
    <row r="92" spans="1:6" ht="80" x14ac:dyDescent="0.4">
      <c r="A92" s="9" t="s">
        <v>372</v>
      </c>
      <c r="B92" s="1" t="s">
        <v>95</v>
      </c>
      <c r="C92" s="9" t="s">
        <v>280</v>
      </c>
      <c r="D92" s="12" t="s">
        <v>489</v>
      </c>
      <c r="E92" s="12" t="s">
        <v>635</v>
      </c>
      <c r="F92" s="10" t="s">
        <v>256</v>
      </c>
    </row>
    <row r="93" spans="1:6" ht="32" x14ac:dyDescent="0.4">
      <c r="A93" s="9" t="s">
        <v>373</v>
      </c>
      <c r="B93" s="1" t="s">
        <v>96</v>
      </c>
      <c r="C93" s="9" t="s">
        <v>280</v>
      </c>
      <c r="D93" s="12" t="s">
        <v>470</v>
      </c>
      <c r="E93" s="12" t="s">
        <v>636</v>
      </c>
      <c r="F93" s="10" t="s">
        <v>257</v>
      </c>
    </row>
    <row r="94" spans="1:6" ht="32" x14ac:dyDescent="0.4">
      <c r="A94" s="9" t="s">
        <v>374</v>
      </c>
      <c r="B94" s="1" t="s">
        <v>97</v>
      </c>
      <c r="C94" s="9" t="s">
        <v>280</v>
      </c>
      <c r="D94" s="12" t="s">
        <v>470</v>
      </c>
      <c r="E94" s="12" t="s">
        <v>637</v>
      </c>
      <c r="F94" s="10" t="s">
        <v>258</v>
      </c>
    </row>
    <row r="95" spans="1:6" ht="48" x14ac:dyDescent="0.4">
      <c r="A95" s="9" t="s">
        <v>375</v>
      </c>
      <c r="B95" s="1" t="s">
        <v>98</v>
      </c>
      <c r="C95" s="9" t="s">
        <v>280</v>
      </c>
      <c r="D95" s="12" t="s">
        <v>491</v>
      </c>
      <c r="E95" s="12" t="s">
        <v>638</v>
      </c>
      <c r="F95" s="10" t="s">
        <v>259</v>
      </c>
    </row>
    <row r="96" spans="1:6" ht="48" x14ac:dyDescent="0.4">
      <c r="A96" s="9" t="s">
        <v>376</v>
      </c>
      <c r="B96" s="1" t="s">
        <v>99</v>
      </c>
      <c r="C96" s="9" t="s">
        <v>280</v>
      </c>
      <c r="D96" s="12" t="s">
        <v>491</v>
      </c>
      <c r="E96" s="12" t="s">
        <v>646</v>
      </c>
      <c r="F96" s="10" t="s">
        <v>260</v>
      </c>
    </row>
    <row r="97" spans="1:6" ht="48" x14ac:dyDescent="0.4">
      <c r="A97" s="9" t="s">
        <v>377</v>
      </c>
      <c r="B97" s="1" t="s">
        <v>100</v>
      </c>
      <c r="C97" s="9" t="s">
        <v>280</v>
      </c>
      <c r="D97" s="12" t="s">
        <v>491</v>
      </c>
      <c r="E97" s="12" t="s">
        <v>647</v>
      </c>
      <c r="F97" s="10" t="s">
        <v>261</v>
      </c>
    </row>
    <row r="98" spans="1:6" ht="48" x14ac:dyDescent="0.4">
      <c r="A98" s="9" t="s">
        <v>378</v>
      </c>
      <c r="B98" s="1" t="s">
        <v>101</v>
      </c>
      <c r="C98" s="9" t="s">
        <v>280</v>
      </c>
      <c r="D98" s="12" t="s">
        <v>491</v>
      </c>
      <c r="E98" s="12" t="s">
        <v>648</v>
      </c>
      <c r="F98" s="10" t="s">
        <v>262</v>
      </c>
    </row>
    <row r="99" spans="1:6" ht="32" x14ac:dyDescent="0.4">
      <c r="A99" s="9" t="s">
        <v>379</v>
      </c>
      <c r="B99" s="1" t="s">
        <v>102</v>
      </c>
      <c r="C99" s="9" t="s">
        <v>280</v>
      </c>
      <c r="D99" s="12" t="s">
        <v>491</v>
      </c>
      <c r="E99" s="12" t="s">
        <v>650</v>
      </c>
      <c r="F99" s="10" t="s">
        <v>263</v>
      </c>
    </row>
    <row r="100" spans="1:6" ht="112" x14ac:dyDescent="0.4">
      <c r="A100" s="9" t="s">
        <v>380</v>
      </c>
      <c r="B100" s="1" t="s">
        <v>103</v>
      </c>
      <c r="C100" s="9" t="s">
        <v>280</v>
      </c>
      <c r="D100" s="12" t="s">
        <v>491</v>
      </c>
      <c r="E100" s="12" t="s">
        <v>651</v>
      </c>
      <c r="F100" s="10" t="s">
        <v>264</v>
      </c>
    </row>
    <row r="101" spans="1:6" ht="80" x14ac:dyDescent="0.4">
      <c r="A101" s="9" t="s">
        <v>381</v>
      </c>
      <c r="B101" s="1" t="s">
        <v>104</v>
      </c>
      <c r="C101" s="9" t="s">
        <v>280</v>
      </c>
      <c r="D101" s="12" t="s">
        <v>491</v>
      </c>
      <c r="E101" s="12" t="s">
        <v>652</v>
      </c>
      <c r="F101" s="10" t="s">
        <v>265</v>
      </c>
    </row>
    <row r="102" spans="1:6" ht="48" x14ac:dyDescent="0.4">
      <c r="A102" s="9" t="s">
        <v>382</v>
      </c>
      <c r="B102" s="1" t="s">
        <v>105</v>
      </c>
      <c r="C102" s="9" t="s">
        <v>280</v>
      </c>
      <c r="D102" s="12" t="s">
        <v>491</v>
      </c>
      <c r="E102" s="12" t="s">
        <v>653</v>
      </c>
      <c r="F102" s="10" t="s">
        <v>266</v>
      </c>
    </row>
    <row r="103" spans="1:6" x14ac:dyDescent="0.4">
      <c r="A103" s="9" t="s">
        <v>383</v>
      </c>
      <c r="B103" s="1" t="s">
        <v>106</v>
      </c>
      <c r="C103" s="9" t="s">
        <v>280</v>
      </c>
      <c r="D103" s="12" t="s">
        <v>495</v>
      </c>
      <c r="E103" s="12" t="s">
        <v>649</v>
      </c>
      <c r="F103" s="10" t="s">
        <v>267</v>
      </c>
    </row>
    <row r="104" spans="1:6" ht="96" x14ac:dyDescent="0.4">
      <c r="A104" s="9" t="s">
        <v>384</v>
      </c>
      <c r="B104" s="1" t="s">
        <v>107</v>
      </c>
      <c r="C104" s="9" t="s">
        <v>280</v>
      </c>
      <c r="D104" s="12" t="s">
        <v>491</v>
      </c>
      <c r="E104" s="12" t="s">
        <v>654</v>
      </c>
      <c r="F104" s="10" t="s">
        <v>268</v>
      </c>
    </row>
    <row r="105" spans="1:6" ht="48" x14ac:dyDescent="0.4">
      <c r="A105" s="9" t="s">
        <v>385</v>
      </c>
      <c r="B105" s="1" t="s">
        <v>108</v>
      </c>
      <c r="C105" s="9" t="s">
        <v>280</v>
      </c>
      <c r="D105" s="12" t="s">
        <v>491</v>
      </c>
      <c r="E105" s="12" t="s">
        <v>655</v>
      </c>
      <c r="F105" s="10" t="s">
        <v>269</v>
      </c>
    </row>
    <row r="106" spans="1:6" ht="80" x14ac:dyDescent="0.4">
      <c r="A106" s="9" t="s">
        <v>386</v>
      </c>
      <c r="B106" s="1" t="s">
        <v>109</v>
      </c>
      <c r="C106" s="9" t="s">
        <v>280</v>
      </c>
      <c r="D106" s="12" t="s">
        <v>491</v>
      </c>
      <c r="E106" s="12" t="s">
        <v>656</v>
      </c>
      <c r="F106" s="10" t="s">
        <v>270</v>
      </c>
    </row>
    <row r="107" spans="1:6" ht="96" x14ac:dyDescent="0.4">
      <c r="A107" s="9" t="s">
        <v>387</v>
      </c>
      <c r="B107" s="1" t="s">
        <v>110</v>
      </c>
      <c r="C107" s="9" t="s">
        <v>280</v>
      </c>
      <c r="D107" s="12" t="s">
        <v>491</v>
      </c>
      <c r="E107" s="12" t="s">
        <v>657</v>
      </c>
      <c r="F107" s="10" t="s">
        <v>271</v>
      </c>
    </row>
    <row r="108" spans="1:6" ht="80" x14ac:dyDescent="0.4">
      <c r="A108" s="9" t="s">
        <v>388</v>
      </c>
      <c r="B108" s="4" t="s">
        <v>111</v>
      </c>
      <c r="C108" s="9" t="s">
        <v>281</v>
      </c>
      <c r="D108" s="12" t="s">
        <v>495</v>
      </c>
      <c r="E108" s="12" t="s">
        <v>500</v>
      </c>
      <c r="F108" s="10" t="s">
        <v>272</v>
      </c>
    </row>
    <row r="109" spans="1:6" x14ac:dyDescent="0.4">
      <c r="A109" s="9" t="s">
        <v>389</v>
      </c>
      <c r="B109" s="4" t="s">
        <v>112</v>
      </c>
      <c r="C109" s="9" t="s">
        <v>281</v>
      </c>
      <c r="D109" s="12" t="s">
        <v>476</v>
      </c>
      <c r="E109" s="12" t="s">
        <v>501</v>
      </c>
      <c r="F109" s="10" t="s">
        <v>188</v>
      </c>
    </row>
    <row r="110" spans="1:6" ht="64" x14ac:dyDescent="0.4">
      <c r="A110" s="9" t="s">
        <v>390</v>
      </c>
      <c r="B110" s="4" t="s">
        <v>113</v>
      </c>
      <c r="C110" s="9" t="s">
        <v>281</v>
      </c>
      <c r="D110" s="12" t="s">
        <v>470</v>
      </c>
      <c r="E110" s="12" t="s">
        <v>551</v>
      </c>
      <c r="F110" s="10" t="s">
        <v>188</v>
      </c>
    </row>
    <row r="111" spans="1:6" ht="48" x14ac:dyDescent="0.4">
      <c r="A111" s="9" t="s">
        <v>391</v>
      </c>
      <c r="B111" s="4" t="s">
        <v>114</v>
      </c>
      <c r="C111" s="9" t="s">
        <v>281</v>
      </c>
      <c r="D111" s="12" t="s">
        <v>502</v>
      </c>
      <c r="E111" s="12" t="s">
        <v>552</v>
      </c>
      <c r="F111" s="10" t="s">
        <v>188</v>
      </c>
    </row>
    <row r="112" spans="1:6" ht="48" x14ac:dyDescent="0.4">
      <c r="A112" s="9" t="s">
        <v>392</v>
      </c>
      <c r="B112" s="4" t="s">
        <v>115</v>
      </c>
      <c r="C112" s="9" t="s">
        <v>281</v>
      </c>
      <c r="D112" s="12" t="s">
        <v>502</v>
      </c>
      <c r="E112" s="12" t="s">
        <v>553</v>
      </c>
      <c r="F112" s="10" t="s">
        <v>188</v>
      </c>
    </row>
    <row r="113" spans="1:6" ht="32" x14ac:dyDescent="0.4">
      <c r="A113" s="9" t="s">
        <v>393</v>
      </c>
      <c r="B113" s="4" t="s">
        <v>116</v>
      </c>
      <c r="C113" s="9" t="s">
        <v>281</v>
      </c>
      <c r="D113" s="12" t="s">
        <v>470</v>
      </c>
      <c r="E113" s="12" t="s">
        <v>554</v>
      </c>
      <c r="F113" s="10" t="s">
        <v>188</v>
      </c>
    </row>
    <row r="114" spans="1:6" ht="48" x14ac:dyDescent="0.4">
      <c r="A114" s="9" t="s">
        <v>394</v>
      </c>
      <c r="B114" s="4" t="s">
        <v>117</v>
      </c>
      <c r="C114" s="9" t="s">
        <v>281</v>
      </c>
      <c r="D114" s="12" t="s">
        <v>470</v>
      </c>
      <c r="E114" s="12" t="s">
        <v>662</v>
      </c>
      <c r="F114" s="10" t="s">
        <v>188</v>
      </c>
    </row>
    <row r="115" spans="1:6" ht="29.5" x14ac:dyDescent="0.4">
      <c r="A115" s="9" t="s">
        <v>395</v>
      </c>
      <c r="B115" s="4" t="s">
        <v>118</v>
      </c>
      <c r="C115" s="9" t="s">
        <v>281</v>
      </c>
      <c r="D115" s="12" t="s">
        <v>470</v>
      </c>
      <c r="E115" s="12" t="s">
        <v>661</v>
      </c>
      <c r="F115" s="10" t="s">
        <v>188</v>
      </c>
    </row>
    <row r="116" spans="1:6" ht="48" x14ac:dyDescent="0.4">
      <c r="A116" s="9" t="s">
        <v>396</v>
      </c>
      <c r="B116" s="4" t="s">
        <v>119</v>
      </c>
      <c r="C116" s="9" t="s">
        <v>281</v>
      </c>
      <c r="D116" s="12" t="s">
        <v>470</v>
      </c>
      <c r="E116" s="12" t="s">
        <v>720</v>
      </c>
      <c r="F116" s="10" t="s">
        <v>188</v>
      </c>
    </row>
    <row r="117" spans="1:6" ht="48" x14ac:dyDescent="0.4">
      <c r="A117" s="9" t="s">
        <v>397</v>
      </c>
      <c r="B117" s="4" t="s">
        <v>120</v>
      </c>
      <c r="C117" s="9" t="s">
        <v>281</v>
      </c>
      <c r="D117" s="12" t="s">
        <v>470</v>
      </c>
      <c r="E117" s="12" t="s">
        <v>721</v>
      </c>
      <c r="F117" s="10" t="s">
        <v>188</v>
      </c>
    </row>
    <row r="118" spans="1:6" ht="48" x14ac:dyDescent="0.4">
      <c r="A118" s="9" t="s">
        <v>398</v>
      </c>
      <c r="B118" s="4" t="s">
        <v>121</v>
      </c>
      <c r="C118" s="9" t="s">
        <v>281</v>
      </c>
      <c r="D118" s="12" t="s">
        <v>470</v>
      </c>
      <c r="E118" s="12" t="s">
        <v>722</v>
      </c>
      <c r="F118" s="10" t="s">
        <v>188</v>
      </c>
    </row>
    <row r="119" spans="1:6" ht="48" x14ac:dyDescent="0.4">
      <c r="A119" s="9" t="s">
        <v>399</v>
      </c>
      <c r="B119" s="4" t="s">
        <v>122</v>
      </c>
      <c r="C119" s="9" t="s">
        <v>281</v>
      </c>
      <c r="D119" s="12" t="s">
        <v>470</v>
      </c>
      <c r="E119" s="12" t="s">
        <v>723</v>
      </c>
      <c r="F119" s="10" t="s">
        <v>188</v>
      </c>
    </row>
    <row r="120" spans="1:6" ht="48" x14ac:dyDescent="0.4">
      <c r="A120" s="9" t="s">
        <v>402</v>
      </c>
      <c r="B120" s="4" t="s">
        <v>123</v>
      </c>
      <c r="C120" s="9" t="s">
        <v>281</v>
      </c>
      <c r="D120" s="12" t="s">
        <v>470</v>
      </c>
      <c r="E120" s="12" t="s">
        <v>724</v>
      </c>
      <c r="F120" s="10" t="s">
        <v>188</v>
      </c>
    </row>
    <row r="121" spans="1:6" ht="48" x14ac:dyDescent="0.4">
      <c r="A121" s="9" t="s">
        <v>400</v>
      </c>
      <c r="B121" s="4" t="s">
        <v>124</v>
      </c>
      <c r="C121" s="9" t="s">
        <v>281</v>
      </c>
      <c r="D121" s="12" t="s">
        <v>470</v>
      </c>
      <c r="E121" s="12" t="s">
        <v>725</v>
      </c>
      <c r="F121" s="10" t="s">
        <v>188</v>
      </c>
    </row>
    <row r="122" spans="1:6" ht="48" x14ac:dyDescent="0.4">
      <c r="A122" s="9" t="s">
        <v>401</v>
      </c>
      <c r="B122" s="4" t="s">
        <v>125</v>
      </c>
      <c r="C122" s="9" t="s">
        <v>281</v>
      </c>
      <c r="D122" s="12" t="s">
        <v>470</v>
      </c>
      <c r="E122" s="12" t="s">
        <v>726</v>
      </c>
      <c r="F122" s="10" t="s">
        <v>188</v>
      </c>
    </row>
    <row r="123" spans="1:6" ht="48" x14ac:dyDescent="0.4">
      <c r="A123" s="9" t="s">
        <v>403</v>
      </c>
      <c r="B123" s="4" t="s">
        <v>126</v>
      </c>
      <c r="C123" s="9" t="s">
        <v>281</v>
      </c>
      <c r="D123" s="12" t="s">
        <v>470</v>
      </c>
      <c r="E123" s="12" t="s">
        <v>727</v>
      </c>
      <c r="F123" s="10" t="s">
        <v>188</v>
      </c>
    </row>
    <row r="124" spans="1:6" ht="48" x14ac:dyDescent="0.4">
      <c r="A124" s="9" t="s">
        <v>404</v>
      </c>
      <c r="B124" s="4" t="s">
        <v>127</v>
      </c>
      <c r="C124" s="9" t="s">
        <v>281</v>
      </c>
      <c r="D124" s="12" t="s">
        <v>470</v>
      </c>
      <c r="E124" s="12" t="s">
        <v>728</v>
      </c>
      <c r="F124" s="10" t="s">
        <v>188</v>
      </c>
    </row>
    <row r="125" spans="1:6" ht="48" x14ac:dyDescent="0.4">
      <c r="A125" s="9" t="s">
        <v>405</v>
      </c>
      <c r="B125" s="4" t="s">
        <v>128</v>
      </c>
      <c r="C125" s="9" t="s">
        <v>281</v>
      </c>
      <c r="D125" s="12" t="s">
        <v>470</v>
      </c>
      <c r="E125" s="12" t="s">
        <v>729</v>
      </c>
      <c r="F125" s="10" t="s">
        <v>188</v>
      </c>
    </row>
    <row r="126" spans="1:6" ht="48" x14ac:dyDescent="0.4">
      <c r="A126" s="9" t="s">
        <v>406</v>
      </c>
      <c r="B126" s="4" t="s">
        <v>129</v>
      </c>
      <c r="C126" s="9" t="s">
        <v>281</v>
      </c>
      <c r="D126" s="12" t="s">
        <v>470</v>
      </c>
      <c r="E126" s="12" t="s">
        <v>730</v>
      </c>
      <c r="F126" s="10" t="s">
        <v>188</v>
      </c>
    </row>
    <row r="127" spans="1:6" ht="48" x14ac:dyDescent="0.4">
      <c r="A127" s="9" t="s">
        <v>407</v>
      </c>
      <c r="B127" s="4" t="s">
        <v>130</v>
      </c>
      <c r="C127" s="9" t="s">
        <v>281</v>
      </c>
      <c r="D127" s="12" t="s">
        <v>470</v>
      </c>
      <c r="E127" s="12" t="s">
        <v>731</v>
      </c>
      <c r="F127" s="10" t="s">
        <v>188</v>
      </c>
    </row>
    <row r="128" spans="1:6" ht="48" x14ac:dyDescent="0.4">
      <c r="A128" s="9" t="s">
        <v>408</v>
      </c>
      <c r="B128" s="4" t="s">
        <v>131</v>
      </c>
      <c r="C128" s="9" t="s">
        <v>281</v>
      </c>
      <c r="D128" s="12" t="s">
        <v>470</v>
      </c>
      <c r="E128" s="12" t="s">
        <v>732</v>
      </c>
      <c r="F128" s="10" t="s">
        <v>188</v>
      </c>
    </row>
    <row r="129" spans="1:6" ht="32" x14ac:dyDescent="0.4">
      <c r="A129" s="9" t="s">
        <v>409</v>
      </c>
      <c r="B129" s="4" t="s">
        <v>132</v>
      </c>
      <c r="C129" s="9" t="s">
        <v>281</v>
      </c>
      <c r="D129" s="12" t="s">
        <v>470</v>
      </c>
      <c r="E129" s="12" t="s">
        <v>733</v>
      </c>
      <c r="F129" s="10" t="s">
        <v>188</v>
      </c>
    </row>
    <row r="130" spans="1:6" ht="32" x14ac:dyDescent="0.4">
      <c r="A130" s="9" t="s">
        <v>410</v>
      </c>
      <c r="B130" s="4" t="s">
        <v>133</v>
      </c>
      <c r="C130" s="9" t="s">
        <v>281</v>
      </c>
      <c r="D130" s="12" t="s">
        <v>470</v>
      </c>
      <c r="E130" s="12" t="s">
        <v>734</v>
      </c>
      <c r="F130" s="10" t="s">
        <v>188</v>
      </c>
    </row>
    <row r="131" spans="1:6" ht="48" x14ac:dyDescent="0.4">
      <c r="A131" s="9" t="s">
        <v>411</v>
      </c>
      <c r="B131" s="4" t="s">
        <v>134</v>
      </c>
      <c r="C131" s="9" t="s">
        <v>281</v>
      </c>
      <c r="D131" s="12" t="s">
        <v>470</v>
      </c>
      <c r="E131" s="12" t="s">
        <v>735</v>
      </c>
      <c r="F131" s="10" t="s">
        <v>188</v>
      </c>
    </row>
    <row r="132" spans="1:6" ht="48" x14ac:dyDescent="0.4">
      <c r="A132" s="9" t="s">
        <v>412</v>
      </c>
      <c r="B132" s="4" t="s">
        <v>135</v>
      </c>
      <c r="C132" s="9" t="s">
        <v>281</v>
      </c>
      <c r="D132" s="12" t="s">
        <v>470</v>
      </c>
      <c r="E132" s="12" t="s">
        <v>660</v>
      </c>
      <c r="F132" s="10" t="s">
        <v>188</v>
      </c>
    </row>
    <row r="133" spans="1:6" ht="48" x14ac:dyDescent="0.4">
      <c r="A133" s="9" t="s">
        <v>413</v>
      </c>
      <c r="B133" s="4" t="s">
        <v>136</v>
      </c>
      <c r="C133" s="9" t="s">
        <v>281</v>
      </c>
      <c r="D133" s="12" t="s">
        <v>470</v>
      </c>
      <c r="E133" s="12" t="s">
        <v>659</v>
      </c>
      <c r="F133" s="10" t="s">
        <v>188</v>
      </c>
    </row>
    <row r="134" spans="1:6" ht="48" x14ac:dyDescent="0.4">
      <c r="A134" s="9" t="s">
        <v>414</v>
      </c>
      <c r="B134" s="4" t="s">
        <v>137</v>
      </c>
      <c r="C134" s="9" t="s">
        <v>281</v>
      </c>
      <c r="D134" s="12" t="s">
        <v>470</v>
      </c>
      <c r="E134" s="12" t="s">
        <v>658</v>
      </c>
      <c r="F134" s="10" t="s">
        <v>188</v>
      </c>
    </row>
    <row r="135" spans="1:6" ht="32" x14ac:dyDescent="0.4">
      <c r="A135" s="9" t="s">
        <v>415</v>
      </c>
      <c r="B135" s="4" t="s">
        <v>138</v>
      </c>
      <c r="C135" s="9" t="s">
        <v>281</v>
      </c>
      <c r="D135" s="12" t="s">
        <v>470</v>
      </c>
      <c r="E135" s="12" t="s">
        <v>710</v>
      </c>
      <c r="F135" s="10" t="s">
        <v>188</v>
      </c>
    </row>
    <row r="136" spans="1:6" ht="32" x14ac:dyDescent="0.4">
      <c r="A136" s="9" t="s">
        <v>416</v>
      </c>
      <c r="B136" s="4" t="s">
        <v>139</v>
      </c>
      <c r="C136" s="9" t="s">
        <v>281</v>
      </c>
      <c r="D136" s="12" t="s">
        <v>470</v>
      </c>
      <c r="E136" s="12" t="s">
        <v>711</v>
      </c>
      <c r="F136" s="10" t="s">
        <v>188</v>
      </c>
    </row>
    <row r="137" spans="1:6" ht="32" x14ac:dyDescent="0.4">
      <c r="A137" s="9" t="s">
        <v>417</v>
      </c>
      <c r="B137" s="4" t="s">
        <v>140</v>
      </c>
      <c r="C137" s="9" t="s">
        <v>281</v>
      </c>
      <c r="D137" s="12" t="s">
        <v>470</v>
      </c>
      <c r="E137" s="12" t="s">
        <v>712</v>
      </c>
      <c r="F137" s="10" t="s">
        <v>188</v>
      </c>
    </row>
    <row r="138" spans="1:6" ht="32" x14ac:dyDescent="0.4">
      <c r="A138" s="9" t="s">
        <v>418</v>
      </c>
      <c r="B138" s="4" t="s">
        <v>141</v>
      </c>
      <c r="C138" s="9" t="s">
        <v>281</v>
      </c>
      <c r="D138" s="12" t="s">
        <v>470</v>
      </c>
      <c r="E138" s="12" t="s">
        <v>713</v>
      </c>
      <c r="F138" s="10" t="s">
        <v>188</v>
      </c>
    </row>
    <row r="139" spans="1:6" ht="32" x14ac:dyDescent="0.4">
      <c r="A139" s="9" t="s">
        <v>419</v>
      </c>
      <c r="B139" s="4" t="s">
        <v>142</v>
      </c>
      <c r="C139" s="9" t="s">
        <v>281</v>
      </c>
      <c r="D139" s="12" t="s">
        <v>470</v>
      </c>
      <c r="E139" s="12" t="s">
        <v>714</v>
      </c>
      <c r="F139" s="10" t="s">
        <v>188</v>
      </c>
    </row>
    <row r="140" spans="1:6" ht="32" x14ac:dyDescent="0.4">
      <c r="A140" s="9" t="s">
        <v>420</v>
      </c>
      <c r="B140" s="4" t="s">
        <v>143</v>
      </c>
      <c r="C140" s="9" t="s">
        <v>281</v>
      </c>
      <c r="D140" s="12" t="s">
        <v>470</v>
      </c>
      <c r="E140" s="12" t="s">
        <v>715</v>
      </c>
      <c r="F140" s="10" t="s">
        <v>188</v>
      </c>
    </row>
    <row r="141" spans="1:6" ht="32" x14ac:dyDescent="0.4">
      <c r="A141" s="9" t="s">
        <v>421</v>
      </c>
      <c r="B141" s="4" t="s">
        <v>144</v>
      </c>
      <c r="C141" s="9" t="s">
        <v>281</v>
      </c>
      <c r="D141" s="12" t="s">
        <v>470</v>
      </c>
      <c r="E141" s="12" t="s">
        <v>716</v>
      </c>
      <c r="F141" s="10" t="s">
        <v>188</v>
      </c>
    </row>
    <row r="142" spans="1:6" ht="32" x14ac:dyDescent="0.4">
      <c r="A142" s="9" t="s">
        <v>422</v>
      </c>
      <c r="B142" s="4" t="s">
        <v>145</v>
      </c>
      <c r="C142" s="9" t="s">
        <v>281</v>
      </c>
      <c r="D142" s="12" t="s">
        <v>470</v>
      </c>
      <c r="E142" s="12" t="s">
        <v>717</v>
      </c>
      <c r="F142" s="10" t="s">
        <v>188</v>
      </c>
    </row>
    <row r="143" spans="1:6" ht="48" x14ac:dyDescent="0.4">
      <c r="A143" s="9" t="s">
        <v>423</v>
      </c>
      <c r="B143" s="4" t="s">
        <v>146</v>
      </c>
      <c r="C143" s="9" t="s">
        <v>281</v>
      </c>
      <c r="D143" s="12" t="s">
        <v>470</v>
      </c>
      <c r="E143" s="12" t="s">
        <v>718</v>
      </c>
      <c r="F143" s="10" t="s">
        <v>188</v>
      </c>
    </row>
    <row r="144" spans="1:6" ht="48" x14ac:dyDescent="0.4">
      <c r="A144" s="9" t="s">
        <v>424</v>
      </c>
      <c r="B144" s="4" t="s">
        <v>147</v>
      </c>
      <c r="C144" s="9" t="s">
        <v>281</v>
      </c>
      <c r="D144" s="12" t="s">
        <v>470</v>
      </c>
      <c r="E144" s="12" t="s">
        <v>719</v>
      </c>
      <c r="F144" s="10" t="s">
        <v>188</v>
      </c>
    </row>
    <row r="145" spans="1:6" ht="48" x14ac:dyDescent="0.4">
      <c r="A145" s="9" t="s">
        <v>425</v>
      </c>
      <c r="B145" s="4" t="s">
        <v>148</v>
      </c>
      <c r="C145" s="9" t="s">
        <v>281</v>
      </c>
      <c r="D145" s="12" t="s">
        <v>470</v>
      </c>
      <c r="E145" s="12" t="s">
        <v>709</v>
      </c>
      <c r="F145" s="10" t="s">
        <v>188</v>
      </c>
    </row>
    <row r="146" spans="1:6" ht="32" x14ac:dyDescent="0.4">
      <c r="A146" s="9" t="s">
        <v>426</v>
      </c>
      <c r="B146" s="4" t="s">
        <v>149</v>
      </c>
      <c r="C146" s="9" t="s">
        <v>281</v>
      </c>
      <c r="D146" s="12" t="s">
        <v>470</v>
      </c>
      <c r="E146" s="12" t="s">
        <v>698</v>
      </c>
      <c r="F146" s="10" t="s">
        <v>188</v>
      </c>
    </row>
    <row r="147" spans="1:6" ht="32" x14ac:dyDescent="0.4">
      <c r="A147" s="9" t="s">
        <v>427</v>
      </c>
      <c r="B147" s="4" t="s">
        <v>150</v>
      </c>
      <c r="C147" s="9" t="s">
        <v>281</v>
      </c>
      <c r="D147" s="12" t="s">
        <v>470</v>
      </c>
      <c r="E147" s="12" t="s">
        <v>699</v>
      </c>
      <c r="F147" s="10" t="s">
        <v>188</v>
      </c>
    </row>
    <row r="148" spans="1:6" ht="32" x14ac:dyDescent="0.4">
      <c r="A148" s="9" t="s">
        <v>428</v>
      </c>
      <c r="B148" s="4" t="s">
        <v>151</v>
      </c>
      <c r="C148" s="9" t="s">
        <v>281</v>
      </c>
      <c r="D148" s="12" t="s">
        <v>470</v>
      </c>
      <c r="E148" s="12" t="s">
        <v>700</v>
      </c>
      <c r="F148" s="10" t="s">
        <v>188</v>
      </c>
    </row>
    <row r="149" spans="1:6" ht="32" x14ac:dyDescent="0.4">
      <c r="A149" s="9" t="s">
        <v>429</v>
      </c>
      <c r="B149" s="4" t="s">
        <v>152</v>
      </c>
      <c r="C149" s="9" t="s">
        <v>281</v>
      </c>
      <c r="D149" s="12" t="s">
        <v>470</v>
      </c>
      <c r="E149" s="12" t="s">
        <v>701</v>
      </c>
      <c r="F149" s="10" t="s">
        <v>188</v>
      </c>
    </row>
    <row r="150" spans="1:6" ht="32" x14ac:dyDescent="0.4">
      <c r="A150" s="9" t="s">
        <v>430</v>
      </c>
      <c r="B150" s="4" t="s">
        <v>153</v>
      </c>
      <c r="C150" s="9" t="s">
        <v>281</v>
      </c>
      <c r="D150" s="12" t="s">
        <v>470</v>
      </c>
      <c r="E150" s="12" t="s">
        <v>702</v>
      </c>
      <c r="F150" s="10" t="s">
        <v>188</v>
      </c>
    </row>
    <row r="151" spans="1:6" x14ac:dyDescent="0.4">
      <c r="A151" s="9" t="s">
        <v>431</v>
      </c>
      <c r="B151" s="4" t="s">
        <v>154</v>
      </c>
      <c r="C151" s="9" t="s">
        <v>281</v>
      </c>
      <c r="D151" s="12" t="s">
        <v>470</v>
      </c>
      <c r="E151" s="12" t="s">
        <v>703</v>
      </c>
      <c r="F151" s="10" t="s">
        <v>188</v>
      </c>
    </row>
    <row r="152" spans="1:6" x14ac:dyDescent="0.4">
      <c r="A152" s="9" t="s">
        <v>432</v>
      </c>
      <c r="B152" s="4" t="s">
        <v>155</v>
      </c>
      <c r="C152" s="9" t="s">
        <v>281</v>
      </c>
      <c r="D152" s="12" t="s">
        <v>470</v>
      </c>
      <c r="E152" s="12" t="s">
        <v>704</v>
      </c>
      <c r="F152" s="10" t="s">
        <v>188</v>
      </c>
    </row>
    <row r="153" spans="1:6" ht="32" x14ac:dyDescent="0.4">
      <c r="A153" s="9" t="s">
        <v>433</v>
      </c>
      <c r="B153" s="4" t="s">
        <v>156</v>
      </c>
      <c r="C153" s="9" t="s">
        <v>281</v>
      </c>
      <c r="D153" s="12" t="s">
        <v>470</v>
      </c>
      <c r="E153" s="12" t="s">
        <v>705</v>
      </c>
      <c r="F153" s="10" t="s">
        <v>188</v>
      </c>
    </row>
    <row r="154" spans="1:6" ht="32" x14ac:dyDescent="0.4">
      <c r="A154" s="9" t="s">
        <v>434</v>
      </c>
      <c r="B154" s="4" t="s">
        <v>157</v>
      </c>
      <c r="C154" s="9" t="s">
        <v>281</v>
      </c>
      <c r="D154" s="12" t="s">
        <v>470</v>
      </c>
      <c r="E154" s="12" t="s">
        <v>706</v>
      </c>
      <c r="F154" s="10" t="s">
        <v>188</v>
      </c>
    </row>
    <row r="155" spans="1:6" ht="32" x14ac:dyDescent="0.4">
      <c r="A155" s="9" t="s">
        <v>435</v>
      </c>
      <c r="B155" s="4" t="s">
        <v>158</v>
      </c>
      <c r="C155" s="9" t="s">
        <v>281</v>
      </c>
      <c r="D155" s="12" t="s">
        <v>470</v>
      </c>
      <c r="E155" s="12" t="s">
        <v>707</v>
      </c>
      <c r="F155" s="10" t="s">
        <v>188</v>
      </c>
    </row>
    <row r="156" spans="1:6" ht="32" x14ac:dyDescent="0.4">
      <c r="A156" s="9" t="s">
        <v>436</v>
      </c>
      <c r="B156" s="4" t="s">
        <v>159</v>
      </c>
      <c r="C156" s="9" t="s">
        <v>281</v>
      </c>
      <c r="D156" s="12" t="s">
        <v>470</v>
      </c>
      <c r="E156" s="12" t="s">
        <v>708</v>
      </c>
      <c r="F156" s="10" t="s">
        <v>188</v>
      </c>
    </row>
    <row r="157" spans="1:6" ht="32" x14ac:dyDescent="0.4">
      <c r="A157" s="9" t="s">
        <v>437</v>
      </c>
      <c r="B157" s="4" t="s">
        <v>160</v>
      </c>
      <c r="C157" s="9" t="s">
        <v>281</v>
      </c>
      <c r="D157" s="12" t="s">
        <v>470</v>
      </c>
      <c r="E157" s="12" t="s">
        <v>555</v>
      </c>
      <c r="F157" s="10" t="s">
        <v>188</v>
      </c>
    </row>
    <row r="158" spans="1:6" ht="32" x14ac:dyDescent="0.4">
      <c r="A158" s="9" t="s">
        <v>438</v>
      </c>
      <c r="B158" s="4" t="s">
        <v>161</v>
      </c>
      <c r="C158" s="9" t="s">
        <v>281</v>
      </c>
      <c r="D158" s="12" t="s">
        <v>470</v>
      </c>
      <c r="E158" s="12" t="s">
        <v>556</v>
      </c>
      <c r="F158" s="10" t="s">
        <v>188</v>
      </c>
    </row>
    <row r="159" spans="1:6" x14ac:dyDescent="0.4">
      <c r="A159" s="9" t="s">
        <v>439</v>
      </c>
      <c r="B159" s="5" t="s">
        <v>162</v>
      </c>
      <c r="C159" s="9" t="s">
        <v>282</v>
      </c>
      <c r="D159" s="12" t="s">
        <v>476</v>
      </c>
      <c r="E159" s="12" t="s">
        <v>550</v>
      </c>
      <c r="F159" s="10" t="s">
        <v>188</v>
      </c>
    </row>
    <row r="160" spans="1:6" x14ac:dyDescent="0.4">
      <c r="A160" s="9" t="s">
        <v>440</v>
      </c>
      <c r="B160" s="5" t="s">
        <v>163</v>
      </c>
      <c r="C160" s="9" t="s">
        <v>282</v>
      </c>
      <c r="D160" s="12" t="s">
        <v>470</v>
      </c>
      <c r="E160" s="12" t="s">
        <v>677</v>
      </c>
      <c r="F160" s="10" t="s">
        <v>188</v>
      </c>
    </row>
    <row r="161" spans="1:6" ht="48" x14ac:dyDescent="0.4">
      <c r="A161" s="9" t="s">
        <v>441</v>
      </c>
      <c r="B161" s="5" t="s">
        <v>164</v>
      </c>
      <c r="C161" s="9" t="s">
        <v>282</v>
      </c>
      <c r="D161" s="12" t="s">
        <v>502</v>
      </c>
      <c r="E161" s="12" t="s">
        <v>675</v>
      </c>
      <c r="F161" s="10" t="s">
        <v>188</v>
      </c>
    </row>
    <row r="162" spans="1:6" ht="48" x14ac:dyDescent="0.4">
      <c r="A162" s="9" t="s">
        <v>442</v>
      </c>
      <c r="B162" s="5" t="s">
        <v>165</v>
      </c>
      <c r="C162" s="9" t="s">
        <v>282</v>
      </c>
      <c r="D162" s="12" t="s">
        <v>502</v>
      </c>
      <c r="E162" s="12" t="s">
        <v>676</v>
      </c>
      <c r="F162" s="10" t="s">
        <v>188</v>
      </c>
    </row>
    <row r="163" spans="1:6" x14ac:dyDescent="0.4">
      <c r="A163" s="9" t="s">
        <v>443</v>
      </c>
      <c r="B163" s="5" t="s">
        <v>166</v>
      </c>
      <c r="C163" s="9" t="s">
        <v>282</v>
      </c>
      <c r="D163" s="12" t="s">
        <v>470</v>
      </c>
      <c r="E163" s="12" t="s">
        <v>678</v>
      </c>
      <c r="F163" s="10" t="s">
        <v>188</v>
      </c>
    </row>
    <row r="164" spans="1:6" ht="32" x14ac:dyDescent="0.4">
      <c r="A164" s="9" t="s">
        <v>444</v>
      </c>
      <c r="B164" s="5" t="s">
        <v>167</v>
      </c>
      <c r="C164" s="9" t="s">
        <v>282</v>
      </c>
      <c r="D164" s="12" t="s">
        <v>470</v>
      </c>
      <c r="E164" s="12" t="s">
        <v>679</v>
      </c>
      <c r="F164" s="10" t="s">
        <v>188</v>
      </c>
    </row>
    <row r="165" spans="1:6" ht="32" x14ac:dyDescent="0.4">
      <c r="A165" s="9" t="s">
        <v>445</v>
      </c>
      <c r="B165" s="5" t="s">
        <v>168</v>
      </c>
      <c r="C165" s="9" t="s">
        <v>282</v>
      </c>
      <c r="D165" s="12" t="s">
        <v>470</v>
      </c>
      <c r="E165" s="12" t="s">
        <v>680</v>
      </c>
      <c r="F165" s="10" t="s">
        <v>188</v>
      </c>
    </row>
    <row r="166" spans="1:6" x14ac:dyDescent="0.4">
      <c r="A166" s="9" t="s">
        <v>446</v>
      </c>
      <c r="B166" s="5" t="s">
        <v>169</v>
      </c>
      <c r="C166" s="9" t="s">
        <v>282</v>
      </c>
      <c r="D166" s="12" t="s">
        <v>470</v>
      </c>
      <c r="E166" s="12" t="s">
        <v>681</v>
      </c>
      <c r="F166" s="10" t="s">
        <v>188</v>
      </c>
    </row>
    <row r="167" spans="1:6" x14ac:dyDescent="0.4">
      <c r="A167" s="9" t="s">
        <v>447</v>
      </c>
      <c r="B167" s="5" t="s">
        <v>170</v>
      </c>
      <c r="C167" s="9" t="s">
        <v>282</v>
      </c>
      <c r="D167" s="12" t="s">
        <v>470</v>
      </c>
      <c r="E167" s="12" t="s">
        <v>682</v>
      </c>
      <c r="F167" s="10" t="s">
        <v>188</v>
      </c>
    </row>
    <row r="168" spans="1:6" ht="32" x14ac:dyDescent="0.4">
      <c r="A168" s="9" t="s">
        <v>448</v>
      </c>
      <c r="B168" s="6" t="s">
        <v>171</v>
      </c>
      <c r="C168" s="10" t="s">
        <v>273</v>
      </c>
      <c r="D168" s="12" t="s">
        <v>663</v>
      </c>
      <c r="E168" s="12" t="s">
        <v>664</v>
      </c>
      <c r="F168" s="10" t="s">
        <v>188</v>
      </c>
    </row>
    <row r="169" spans="1:6" ht="32" x14ac:dyDescent="0.4">
      <c r="A169" s="9" t="s">
        <v>449</v>
      </c>
      <c r="B169" s="6" t="s">
        <v>172</v>
      </c>
      <c r="C169" s="10" t="s">
        <v>273</v>
      </c>
      <c r="D169" s="12" t="s">
        <v>663</v>
      </c>
      <c r="E169" s="12" t="s">
        <v>665</v>
      </c>
      <c r="F169" s="10" t="s">
        <v>188</v>
      </c>
    </row>
    <row r="170" spans="1:6" ht="48" x14ac:dyDescent="0.4">
      <c r="A170" s="9" t="s">
        <v>450</v>
      </c>
      <c r="B170" s="6" t="s">
        <v>173</v>
      </c>
      <c r="C170" s="10" t="s">
        <v>273</v>
      </c>
      <c r="D170" s="12" t="s">
        <v>663</v>
      </c>
      <c r="E170" s="12" t="s">
        <v>666</v>
      </c>
      <c r="F170" s="10" t="s">
        <v>188</v>
      </c>
    </row>
    <row r="171" spans="1:6" ht="32" x14ac:dyDescent="0.4">
      <c r="A171" s="9" t="s">
        <v>451</v>
      </c>
      <c r="B171" s="6" t="s">
        <v>174</v>
      </c>
      <c r="C171" s="10" t="s">
        <v>273</v>
      </c>
      <c r="D171" s="12" t="s">
        <v>663</v>
      </c>
      <c r="E171" s="12" t="s">
        <v>667</v>
      </c>
      <c r="F171" s="10" t="s">
        <v>188</v>
      </c>
    </row>
    <row r="172" spans="1:6" ht="48" x14ac:dyDescent="0.4">
      <c r="A172" s="9" t="s">
        <v>452</v>
      </c>
      <c r="B172" s="6" t="s">
        <v>175</v>
      </c>
      <c r="C172" s="10" t="s">
        <v>273</v>
      </c>
      <c r="D172" s="12" t="s">
        <v>663</v>
      </c>
      <c r="E172" s="12" t="s">
        <v>668</v>
      </c>
      <c r="F172" s="10" t="s">
        <v>188</v>
      </c>
    </row>
    <row r="173" spans="1:6" ht="48" x14ac:dyDescent="0.4">
      <c r="A173" s="9" t="s">
        <v>453</v>
      </c>
      <c r="B173" s="6" t="s">
        <v>176</v>
      </c>
      <c r="C173" s="10" t="s">
        <v>273</v>
      </c>
      <c r="D173" s="12" t="s">
        <v>663</v>
      </c>
      <c r="E173" s="12" t="s">
        <v>669</v>
      </c>
      <c r="F173" s="10" t="s">
        <v>188</v>
      </c>
    </row>
    <row r="174" spans="1:6" ht="64" x14ac:dyDescent="0.4">
      <c r="A174" s="9" t="s">
        <v>454</v>
      </c>
      <c r="B174" s="6" t="s">
        <v>177</v>
      </c>
      <c r="C174" s="10" t="s">
        <v>273</v>
      </c>
      <c r="D174" s="12" t="s">
        <v>663</v>
      </c>
      <c r="E174" s="12" t="s">
        <v>670</v>
      </c>
      <c r="F174" s="10" t="s">
        <v>188</v>
      </c>
    </row>
    <row r="175" spans="1:6" ht="32" x14ac:dyDescent="0.4">
      <c r="A175" s="9" t="s">
        <v>455</v>
      </c>
      <c r="B175" s="6" t="s">
        <v>178</v>
      </c>
      <c r="C175" s="10" t="s">
        <v>273</v>
      </c>
      <c r="D175" s="12" t="s">
        <v>663</v>
      </c>
      <c r="E175" s="12" t="s">
        <v>671</v>
      </c>
      <c r="F175" s="10" t="s">
        <v>188</v>
      </c>
    </row>
    <row r="176" spans="1:6" ht="32" x14ac:dyDescent="0.4">
      <c r="A176" s="9" t="s">
        <v>456</v>
      </c>
      <c r="B176" s="6" t="s">
        <v>179</v>
      </c>
      <c r="C176" s="10" t="s">
        <v>273</v>
      </c>
      <c r="D176" s="12" t="s">
        <v>663</v>
      </c>
      <c r="E176" s="12" t="s">
        <v>672</v>
      </c>
      <c r="F176" s="10" t="s">
        <v>188</v>
      </c>
    </row>
    <row r="177" spans="1:6" ht="64" x14ac:dyDescent="0.4">
      <c r="A177" s="9" t="s">
        <v>457</v>
      </c>
      <c r="B177" s="6" t="s">
        <v>180</v>
      </c>
      <c r="C177" s="10" t="s">
        <v>273</v>
      </c>
      <c r="D177" s="12" t="s">
        <v>663</v>
      </c>
      <c r="E177" s="12" t="s">
        <v>673</v>
      </c>
      <c r="F177" s="10" t="s">
        <v>188</v>
      </c>
    </row>
    <row r="178" spans="1:6" ht="64" x14ac:dyDescent="0.4">
      <c r="A178" s="9" t="s">
        <v>458</v>
      </c>
      <c r="B178" s="6" t="s">
        <v>181</v>
      </c>
      <c r="C178" s="10" t="s">
        <v>273</v>
      </c>
      <c r="D178" s="12" t="s">
        <v>663</v>
      </c>
      <c r="E178" s="12" t="s">
        <v>674</v>
      </c>
      <c r="F178" s="10" t="s">
        <v>188</v>
      </c>
    </row>
    <row r="179" spans="1:6" ht="32" x14ac:dyDescent="0.4">
      <c r="A179" s="9" t="s">
        <v>459</v>
      </c>
      <c r="B179" s="6" t="s">
        <v>182</v>
      </c>
      <c r="C179" s="10" t="s">
        <v>273</v>
      </c>
      <c r="D179" s="12" t="s">
        <v>663</v>
      </c>
      <c r="E179" s="12" t="s">
        <v>683</v>
      </c>
      <c r="F179" s="10" t="s">
        <v>188</v>
      </c>
    </row>
    <row r="180" spans="1:6" ht="32" x14ac:dyDescent="0.4">
      <c r="A180" s="9" t="s">
        <v>460</v>
      </c>
      <c r="B180" s="6" t="s">
        <v>183</v>
      </c>
      <c r="C180" s="10" t="s">
        <v>273</v>
      </c>
      <c r="D180" s="12" t="s">
        <v>663</v>
      </c>
      <c r="E180" s="12" t="s">
        <v>684</v>
      </c>
      <c r="F180" s="10" t="s">
        <v>188</v>
      </c>
    </row>
    <row r="181" spans="1:6" ht="80" x14ac:dyDescent="0.4">
      <c r="A181" s="9" t="s">
        <v>461</v>
      </c>
      <c r="B181" s="6" t="s">
        <v>736</v>
      </c>
      <c r="C181" s="10" t="s">
        <v>273</v>
      </c>
      <c r="D181" s="12" t="s">
        <v>663</v>
      </c>
      <c r="E181" s="12" t="s">
        <v>740</v>
      </c>
      <c r="F181" s="10" t="s">
        <v>188</v>
      </c>
    </row>
    <row r="182" spans="1:6" ht="32" x14ac:dyDescent="0.4">
      <c r="A182" s="9" t="s">
        <v>462</v>
      </c>
      <c r="B182" s="6" t="s">
        <v>737</v>
      </c>
      <c r="C182" s="10" t="s">
        <v>273</v>
      </c>
      <c r="D182" s="12" t="s">
        <v>663</v>
      </c>
      <c r="E182" s="12" t="s">
        <v>741</v>
      </c>
      <c r="F182" s="10" t="s">
        <v>188</v>
      </c>
    </row>
    <row r="183" spans="1:6" ht="32" x14ac:dyDescent="0.4">
      <c r="A183" s="9" t="s">
        <v>463</v>
      </c>
      <c r="B183" s="6" t="s">
        <v>738</v>
      </c>
      <c r="C183" s="10" t="s">
        <v>273</v>
      </c>
      <c r="D183" s="12" t="s">
        <v>663</v>
      </c>
      <c r="E183" s="12" t="s">
        <v>742</v>
      </c>
      <c r="F183" s="10" t="s">
        <v>188</v>
      </c>
    </row>
    <row r="184" spans="1:6" ht="64" x14ac:dyDescent="0.4">
      <c r="A184" s="9" t="s">
        <v>464</v>
      </c>
      <c r="B184" s="6" t="s">
        <v>739</v>
      </c>
      <c r="C184" s="10" t="s">
        <v>273</v>
      </c>
      <c r="D184" s="12" t="s">
        <v>663</v>
      </c>
      <c r="E184" s="12" t="s">
        <v>743</v>
      </c>
      <c r="F184" s="10" t="s">
        <v>188</v>
      </c>
    </row>
    <row r="185" spans="1:6" ht="64" x14ac:dyDescent="0.4">
      <c r="A185" s="9" t="s">
        <v>465</v>
      </c>
      <c r="B185" s="7" t="s">
        <v>184</v>
      </c>
      <c r="C185" s="10" t="s">
        <v>273</v>
      </c>
      <c r="D185" s="12" t="s">
        <v>663</v>
      </c>
      <c r="E185" s="12" t="s">
        <v>685</v>
      </c>
      <c r="F185" s="10" t="s">
        <v>188</v>
      </c>
    </row>
    <row r="186" spans="1:6" ht="48" x14ac:dyDescent="0.4">
      <c r="A186" s="9" t="s">
        <v>466</v>
      </c>
      <c r="B186" s="7" t="s">
        <v>185</v>
      </c>
      <c r="C186" s="10" t="s">
        <v>273</v>
      </c>
      <c r="D186" s="12" t="s">
        <v>663</v>
      </c>
      <c r="E186" s="12" t="s">
        <v>686</v>
      </c>
      <c r="F186" s="10" t="s">
        <v>188</v>
      </c>
    </row>
    <row r="187" spans="1:6" ht="32" x14ac:dyDescent="0.4">
      <c r="A187" s="9" t="s">
        <v>467</v>
      </c>
      <c r="B187" s="6" t="s">
        <v>186</v>
      </c>
      <c r="C187" s="10" t="s">
        <v>273</v>
      </c>
      <c r="D187" s="12" t="s">
        <v>663</v>
      </c>
      <c r="E187" s="12" t="s">
        <v>744</v>
      </c>
      <c r="F187" s="10" t="s">
        <v>188</v>
      </c>
    </row>
    <row r="188" spans="1:6" ht="32" x14ac:dyDescent="0.4">
      <c r="A188" s="9" t="s">
        <v>468</v>
      </c>
      <c r="B188" s="6" t="s">
        <v>187</v>
      </c>
      <c r="C188" s="10" t="s">
        <v>273</v>
      </c>
      <c r="D188" s="12" t="s">
        <v>663</v>
      </c>
      <c r="E188" s="12" t="s">
        <v>745</v>
      </c>
      <c r="F188" s="10" t="s">
        <v>188</v>
      </c>
    </row>
    <row r="189" spans="1:6" ht="32" x14ac:dyDescent="0.4">
      <c r="A189" s="9" t="s">
        <v>469</v>
      </c>
      <c r="B189" s="1" t="s">
        <v>274</v>
      </c>
      <c r="C189" s="9" t="s">
        <v>280</v>
      </c>
      <c r="D189" s="12" t="s">
        <v>470</v>
      </c>
      <c r="E189" s="12" t="s">
        <v>472</v>
      </c>
      <c r="F189" s="10" t="s">
        <v>279</v>
      </c>
    </row>
    <row r="190" spans="1:6" ht="32" x14ac:dyDescent="0.4">
      <c r="A190" s="9" t="s">
        <v>746</v>
      </c>
      <c r="B190" s="1" t="s">
        <v>275</v>
      </c>
      <c r="C190" s="9" t="s">
        <v>280</v>
      </c>
      <c r="D190" s="12" t="s">
        <v>470</v>
      </c>
      <c r="E190" s="12" t="s">
        <v>471</v>
      </c>
      <c r="F190" s="10" t="s">
        <v>279</v>
      </c>
    </row>
    <row r="191" spans="1:6" ht="32" x14ac:dyDescent="0.4">
      <c r="A191" s="9" t="s">
        <v>747</v>
      </c>
      <c r="B191" s="1" t="s">
        <v>276</v>
      </c>
      <c r="C191" s="9" t="s">
        <v>280</v>
      </c>
      <c r="D191" s="12" t="s">
        <v>470</v>
      </c>
      <c r="E191" s="14" t="s">
        <v>473</v>
      </c>
      <c r="F191" s="10" t="s">
        <v>279</v>
      </c>
    </row>
    <row r="192" spans="1:6" ht="48" x14ac:dyDescent="0.4">
      <c r="A192" s="9" t="s">
        <v>748</v>
      </c>
      <c r="B192" s="1" t="s">
        <v>277</v>
      </c>
      <c r="C192" s="9" t="s">
        <v>280</v>
      </c>
      <c r="D192" s="12" t="s">
        <v>470</v>
      </c>
      <c r="E192" s="12" t="s">
        <v>480</v>
      </c>
      <c r="F192" s="10" t="s">
        <v>279</v>
      </c>
    </row>
    <row r="193" spans="1:6" ht="32" x14ac:dyDescent="0.4">
      <c r="A193" s="9" t="s">
        <v>749</v>
      </c>
      <c r="B193" s="1" t="s">
        <v>278</v>
      </c>
      <c r="C193" s="9" t="s">
        <v>280</v>
      </c>
      <c r="D193" s="12" t="s">
        <v>470</v>
      </c>
      <c r="E193" s="12" t="s">
        <v>481</v>
      </c>
      <c r="F193" s="10" t="s">
        <v>279</v>
      </c>
    </row>
  </sheetData>
  <pageMargins left="0.7" right="0.7" top="0.75" bottom="0.75" header="0.3" footer="0.3"/>
  <headerFooter>
    <oddFooter>&amp;L_x000D_&amp;1#&amp;"Calibri"&amp;10&amp;K000000 Fannie Mae Confidential</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FB5A02-5555-1C41-AAED-F2B452BEB61A}">
  <dimension ref="A1:B45"/>
  <sheetViews>
    <sheetView workbookViewId="0"/>
  </sheetViews>
  <sheetFormatPr defaultColWidth="10.6640625" defaultRowHeight="16" x14ac:dyDescent="0.4"/>
  <cols>
    <col min="1" max="1" width="21.1640625" bestFit="1" customWidth="1"/>
    <col min="2" max="2" width="78.33203125" customWidth="1"/>
  </cols>
  <sheetData>
    <row r="1" spans="1:2" x14ac:dyDescent="0.4">
      <c r="A1" s="18" t="s">
        <v>483</v>
      </c>
      <c r="B1" s="17"/>
    </row>
    <row r="2" spans="1:2" ht="80" x14ac:dyDescent="0.4">
      <c r="A2" t="s">
        <v>484</v>
      </c>
      <c r="B2" s="13" t="s">
        <v>486</v>
      </c>
    </row>
    <row r="3" spans="1:2" ht="80" x14ac:dyDescent="0.4">
      <c r="A3" t="s">
        <v>485</v>
      </c>
      <c r="B3" s="13" t="s">
        <v>487</v>
      </c>
    </row>
    <row r="4" spans="1:2" x14ac:dyDescent="0.4">
      <c r="A4" s="18" t="s">
        <v>514</v>
      </c>
      <c r="B4" s="17"/>
    </row>
    <row r="5" spans="1:2" ht="32" x14ac:dyDescent="0.4">
      <c r="A5" t="s">
        <v>505</v>
      </c>
      <c r="B5" s="13" t="str">
        <f>"- GreenPoint Rated New Home Multifamily
- GreenPoint Rated Existing Home Multifamily National Program"</f>
        <v>- GreenPoint Rated New Home Multifamily
- GreenPoint Rated Existing Home Multifamily National Program</v>
      </c>
    </row>
    <row r="6" spans="1:2" ht="32" x14ac:dyDescent="0.4">
      <c r="A6" s="13" t="s">
        <v>506</v>
      </c>
      <c r="B6" s="13" t="str">
        <f>"- Enterprise Green Communities Criteria
- Enterprise Green Communities Criteria Plus"</f>
        <v>- Enterprise Green Communities Criteria
- Enterprise Green Communities Criteria Plus</v>
      </c>
    </row>
    <row r="7" spans="1:2" ht="64" x14ac:dyDescent="0.4">
      <c r="A7" t="s">
        <v>507</v>
      </c>
      <c r="B7" s="13" t="str">
        <f>"- Green Globes Multifamily for Existing Buildings
- Green Globes Multifamily for New Construction
- Green Globes Multifamily Performance Plus for Existing Buildings
- Green Globes Multifamily Performance Plus for New Construction"</f>
        <v>- Green Globes Multifamily for Existing Buildings
- Green Globes Multifamily for New Construction
- Green Globes Multifamily Performance Plus for Existing Buildings
- Green Globes Multifamily Performance Plus for New Construction</v>
      </c>
    </row>
    <row r="8" spans="1:2" ht="112" x14ac:dyDescent="0.4">
      <c r="A8" s="13" t="s">
        <v>508</v>
      </c>
      <c r="B8" s="13" t="str">
        <f>"- NGBS Green Home Remodeling Project Certification
- NGBS Green Multifamily Building Certification
- NGBS Multifamily for Existing Buildings
- NGBS Multifamily for New Construction
- NGBS Green + Net Zero Energy
- "&amp;"NGBS Green+ Zero Water
- NGBS Green Wellness"</f>
        <v>- NGBS Green Home Remodeling Project Certification
- NGBS Green Multifamily Building Certification
- NGBS Multifamily for Existing Buildings
- NGBS Multifamily for New Construction
- NGBS Green + Net Zero Energy
- NGBS Green+ Zero Water
- NGBS Green Wellness</v>
      </c>
    </row>
    <row r="9" spans="1:2" ht="64" x14ac:dyDescent="0.4">
      <c r="A9" s="13" t="s">
        <v>509</v>
      </c>
      <c r="B9" s="13" t="str">
        <f>"- Zero Energy Certification
- Zero Carbon Certification
- Living Building Challenge
- CORE Green Building Certification"</f>
        <v>- Zero Energy Certification
- Zero Carbon Certification
- Living Building Challenge
- CORE Green Building Certification</v>
      </c>
    </row>
    <row r="10" spans="1:2" ht="32" x14ac:dyDescent="0.4">
      <c r="A10" s="13" t="s">
        <v>510</v>
      </c>
      <c r="B10" s="13" t="str">
        <f>"- Certified Passive House
- EnerPHit Certified Retrofit"</f>
        <v>- Certified Passive House
- EnerPHit Certified Retrofit</v>
      </c>
    </row>
    <row r="11" spans="1:2" ht="32" x14ac:dyDescent="0.4">
      <c r="A11" s="13" t="s">
        <v>511</v>
      </c>
      <c r="B11" s="13" t="str">
        <f>"- PHIUS Certified
- PHIUS+ Certified"</f>
        <v>- PHIUS Certified
- PHIUS+ Certified</v>
      </c>
    </row>
    <row r="12" spans="1:2" ht="64" x14ac:dyDescent="0.4">
      <c r="A12" s="13" t="s">
        <v>512</v>
      </c>
      <c r="B12" s="13" t="str">
        <f>"- ENERGY STAR, Existing Multifamily Buildings
- ENERGY STAR Multifamily High Rise
- ENERGY STAR Certified New Construction
- Indoor AirPLUS"</f>
        <v>- ENERGY STAR, Existing Multifamily Buildings
- ENERGY STAR Multifamily High Rise
- ENERGY STAR Certified New Construction
- Indoor AirPLUS</v>
      </c>
    </row>
    <row r="13" spans="1:2" ht="160" x14ac:dyDescent="0.4">
      <c r="A13" s="13" t="s">
        <v>513</v>
      </c>
      <c r="B13" s="13" t="str">
        <f>"- LEED Building Design and Construction: New Construction and Major Renovations
- LEED Building Design and Construction: Homes
- LEED Building Design and Construction: Multifamily Midrise
- LEED Operations and Maintenance: Existing Buildings
- "&amp;"LEED Building Design and Construction: Homes and Multifamily Lowrise
- LEED Building Design and Construction Residential: Multifamily
- LEED Zero Carbon
- LEED Zero Energy
- LEED Zero Water
- LEED Zero Waste"</f>
        <v>- LEED Building Design and Construction: New Construction and Major Renovations
- LEED Building Design and Construction: Homes
- LEED Building Design and Construction: Multifamily Midrise
- LEED Operations and Maintenance: Existing Buildings
- LEED Building Design and Construction: Homes and Multifamily Lowrise
- LEED Building Design and Construction Residential: Multifamily
- LEED Zero Carbon
- LEED Zero Energy
- LEED Zero Water
- LEED Zero Waste</v>
      </c>
    </row>
    <row r="14" spans="1:2" x14ac:dyDescent="0.4">
      <c r="A14" s="18" t="s">
        <v>517</v>
      </c>
      <c r="B14" s="17"/>
    </row>
    <row r="15" spans="1:2" x14ac:dyDescent="0.4">
      <c r="A15" s="13" t="s">
        <v>518</v>
      </c>
      <c r="B15" s="13" t="s">
        <v>519</v>
      </c>
    </row>
    <row r="16" spans="1:2" x14ac:dyDescent="0.4">
      <c r="A16" s="13" t="s">
        <v>520</v>
      </c>
      <c r="B16" s="13" t="s">
        <v>521</v>
      </c>
    </row>
    <row r="17" spans="1:2" x14ac:dyDescent="0.4">
      <c r="A17" s="13" t="s">
        <v>522</v>
      </c>
      <c r="B17" s="13" t="s">
        <v>523</v>
      </c>
    </row>
    <row r="18" spans="1:2" ht="32" x14ac:dyDescent="0.4">
      <c r="A18" s="13" t="s">
        <v>524</v>
      </c>
      <c r="B18" s="13" t="s">
        <v>525</v>
      </c>
    </row>
    <row r="19" spans="1:2" ht="48" x14ac:dyDescent="0.4">
      <c r="A19" s="13" t="s">
        <v>526</v>
      </c>
      <c r="B19" s="13" t="s">
        <v>527</v>
      </c>
    </row>
    <row r="20" spans="1:2" ht="32" x14ac:dyDescent="0.4">
      <c r="A20" s="13" t="s">
        <v>528</v>
      </c>
      <c r="B20" s="13" t="s">
        <v>530</v>
      </c>
    </row>
    <row r="21" spans="1:2" ht="32" x14ac:dyDescent="0.4">
      <c r="A21" s="13" t="s">
        <v>529</v>
      </c>
      <c r="B21" s="13" t="s">
        <v>531</v>
      </c>
    </row>
    <row r="22" spans="1:2" x14ac:dyDescent="0.4">
      <c r="A22" s="18" t="s">
        <v>619</v>
      </c>
      <c r="B22" s="17"/>
    </row>
    <row r="23" spans="1:2" ht="32" x14ac:dyDescent="0.4">
      <c r="A23" s="13" t="s">
        <v>584</v>
      </c>
      <c r="B23" s="13" t="s">
        <v>585</v>
      </c>
    </row>
    <row r="24" spans="1:2" x14ac:dyDescent="0.4">
      <c r="A24" s="13" t="s">
        <v>586</v>
      </c>
      <c r="B24" s="13" t="s">
        <v>587</v>
      </c>
    </row>
    <row r="25" spans="1:2" ht="32" x14ac:dyDescent="0.4">
      <c r="A25" s="13" t="s">
        <v>588</v>
      </c>
      <c r="B25" s="13" t="s">
        <v>589</v>
      </c>
    </row>
    <row r="26" spans="1:2" x14ac:dyDescent="0.4">
      <c r="A26" s="18" t="s">
        <v>590</v>
      </c>
      <c r="B26" s="17"/>
    </row>
    <row r="27" spans="1:2" ht="32" x14ac:dyDescent="0.4">
      <c r="A27" s="13" t="s">
        <v>591</v>
      </c>
      <c r="B27" s="13" t="s">
        <v>592</v>
      </c>
    </row>
    <row r="28" spans="1:2" ht="32" x14ac:dyDescent="0.4">
      <c r="A28" s="13" t="s">
        <v>594</v>
      </c>
      <c r="B28" s="13" t="s">
        <v>593</v>
      </c>
    </row>
    <row r="29" spans="1:2" ht="32" x14ac:dyDescent="0.4">
      <c r="A29" s="13" t="s">
        <v>595</v>
      </c>
      <c r="B29" s="13" t="s">
        <v>596</v>
      </c>
    </row>
    <row r="30" spans="1:2" x14ac:dyDescent="0.4">
      <c r="A30" s="18" t="s">
        <v>623</v>
      </c>
      <c r="B30" s="16"/>
    </row>
    <row r="31" spans="1:2" x14ac:dyDescent="0.4">
      <c r="A31" s="21" t="s">
        <v>620</v>
      </c>
      <c r="B31" s="21"/>
    </row>
    <row r="32" spans="1:2" ht="32" x14ac:dyDescent="0.4">
      <c r="A32" s="13" t="s">
        <v>621</v>
      </c>
      <c r="B32" s="13" t="s">
        <v>622</v>
      </c>
    </row>
    <row r="33" spans="1:2" ht="32" x14ac:dyDescent="0.4">
      <c r="A33" s="13" t="s">
        <v>625</v>
      </c>
      <c r="B33" s="13" t="s">
        <v>626</v>
      </c>
    </row>
    <row r="34" spans="1:2" ht="32" x14ac:dyDescent="0.4">
      <c r="A34" s="13" t="s">
        <v>627</v>
      </c>
      <c r="B34" s="13" t="s">
        <v>628</v>
      </c>
    </row>
    <row r="35" spans="1:2" ht="32" x14ac:dyDescent="0.4">
      <c r="A35" s="13" t="s">
        <v>633</v>
      </c>
      <c r="B35" s="13" t="s">
        <v>634</v>
      </c>
    </row>
    <row r="36" spans="1:2" x14ac:dyDescent="0.4">
      <c r="A36" s="18" t="s">
        <v>640</v>
      </c>
      <c r="B36" s="16"/>
    </row>
    <row r="37" spans="1:2" x14ac:dyDescent="0.4">
      <c r="A37" s="13" t="s">
        <v>639</v>
      </c>
      <c r="B37" s="13" t="s">
        <v>643</v>
      </c>
    </row>
    <row r="38" spans="1:2" x14ac:dyDescent="0.4">
      <c r="A38" s="13" t="s">
        <v>641</v>
      </c>
      <c r="B38" s="13" t="s">
        <v>642</v>
      </c>
    </row>
    <row r="39" spans="1:2" ht="32" x14ac:dyDescent="0.4">
      <c r="A39" s="13" t="s">
        <v>644</v>
      </c>
      <c r="B39" s="13" t="s">
        <v>645</v>
      </c>
    </row>
    <row r="40" spans="1:2" x14ac:dyDescent="0.4">
      <c r="B40" s="13"/>
    </row>
    <row r="41" spans="1:2" x14ac:dyDescent="0.4">
      <c r="B41" s="13"/>
    </row>
    <row r="42" spans="1:2" x14ac:dyDescent="0.4">
      <c r="B42" s="13"/>
    </row>
    <row r="43" spans="1:2" x14ac:dyDescent="0.4">
      <c r="B43" s="13"/>
    </row>
    <row r="44" spans="1:2" x14ac:dyDescent="0.4">
      <c r="B44" s="13"/>
    </row>
    <row r="45" spans="1:2" x14ac:dyDescent="0.4">
      <c r="B45" s="13"/>
    </row>
  </sheetData>
  <mergeCells count="1">
    <mergeCell ref="A31:B31"/>
  </mergeCells>
  <pageMargins left="0.7" right="0.7" top="0.75" bottom="0.75" header="0.3" footer="0.3"/>
  <headerFooter>
    <oddFooter>&amp;L_x000D_&amp;1#&amp;"Calibri"&amp;10&amp;K000000 Fannie Mae Confidential</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Overview</vt:lpstr>
      <vt:lpstr>Data dictionary</vt:lpstr>
      <vt:lpstr>Definitions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Kelly Jiang</dc:creator>
  <cp:lastModifiedBy>Fountain, Ernest</cp:lastModifiedBy>
  <dcterms:created xsi:type="dcterms:W3CDTF">2024-07-26T01:27:11Z</dcterms:created>
  <dcterms:modified xsi:type="dcterms:W3CDTF">2025-09-30T18:33:32Z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9455cd2-ef3f-47ad-8dee-f10882ec60d9_Enabled">
    <vt:lpwstr>true</vt:lpwstr>
  </property>
  <property fmtid="{D5CDD505-2E9C-101B-9397-08002B2CF9AE}" pid="3" name="MSIP_Label_a9455cd2-ef3f-47ad-8dee-f10882ec60d9_SetDate">
    <vt:lpwstr>2025-09-22T19:04:07Z</vt:lpwstr>
  </property>
  <property fmtid="{D5CDD505-2E9C-101B-9397-08002B2CF9AE}" pid="4" name="MSIP_Label_a9455cd2-ef3f-47ad-8dee-f10882ec60d9_Method">
    <vt:lpwstr>Standard</vt:lpwstr>
  </property>
  <property fmtid="{D5CDD505-2E9C-101B-9397-08002B2CF9AE}" pid="5" name="MSIP_Label_a9455cd2-ef3f-47ad-8dee-f10882ec60d9_Name">
    <vt:lpwstr>Confidential - Internal Distribution</vt:lpwstr>
  </property>
  <property fmtid="{D5CDD505-2E9C-101B-9397-08002B2CF9AE}" pid="6" name="MSIP_Label_a9455cd2-ef3f-47ad-8dee-f10882ec60d9_SiteId">
    <vt:lpwstr>e6baca02-d986-4077-8053-30de7d5e0d58</vt:lpwstr>
  </property>
  <property fmtid="{D5CDD505-2E9C-101B-9397-08002B2CF9AE}" pid="7" name="MSIP_Label_a9455cd2-ef3f-47ad-8dee-f10882ec60d9_ActionId">
    <vt:lpwstr>66867ac2-b5cc-432e-8d50-43bb20eb3305</vt:lpwstr>
  </property>
  <property fmtid="{D5CDD505-2E9C-101B-9397-08002B2CF9AE}" pid="8" name="MSIP_Label_a9455cd2-ef3f-47ad-8dee-f10882ec60d9_ContentBits">
    <vt:lpwstr>2</vt:lpwstr>
  </property>
  <property fmtid="{D5CDD505-2E9C-101B-9397-08002B2CF9AE}" pid="9" name="MSIP_Label_a9455cd2-ef3f-47ad-8dee-f10882ec60d9_Tag">
    <vt:lpwstr>10, 3, 0, 1</vt:lpwstr>
  </property>
</Properties>
</file>